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1700" windowHeight="8265" activeTab="0"/>
  </bookViews>
  <sheets>
    <sheet name="Sheet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<sst xmlns="http://schemas.openxmlformats.org/spreadsheetml/2006/main" count="108" uniqueCount="74">
  <si>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Очки</t>
  </si>
  <si>
    <t>Рейтинг</t>
  </si>
  <si>
    <t>Вопросы</t>
  </si>
  <si>
    <t>Команды</t>
  </si>
  <si>
    <t>N</t>
  </si>
  <si>
    <t>Примечания:</t>
  </si>
  <si>
    <t>Инструкция по пользованию (в порядке очередности):</t>
  </si>
  <si>
    <t xml:space="preserve">         б. Убедитесь, что макро включены (как их включить см. в помощи Экселя)</t>
  </si>
  <si>
    <t>3. Нельзя снимать защиту и изменять таблицу каким-либо образом, кроме описанного в этой инструкции.</t>
  </si>
  <si>
    <t xml:space="preserve">Ответило команд </t>
  </si>
  <si>
    <t xml:space="preserve">Рейтинг вопросов </t>
  </si>
  <si>
    <t xml:space="preserve">Всего команд </t>
  </si>
  <si>
    <t>1. В колонке "Команды" ввести названия играющих команд, по одной на строчку, по мере их регистрации.</t>
  </si>
  <si>
    <t>2. За правильный ответ можно ставить только "1". Это тоже сделано для предотвращения некоторых ошибок.</t>
  </si>
  <si>
    <t xml:space="preserve">    например: "(во 2 лигу)", "(в 1 лигу)", "(1-е место)". Нередко, из самой таблицы это неясно, что может потом привести к ошибкам. </t>
  </si>
  <si>
    <t>2. Настоятельно рекомендуется пометить команды вне конкурса и ДК-2, приписав к концу их названия, например: "(вне к.)", "(ДК2)".</t>
  </si>
  <si>
    <t xml:space="preserve">7. Когда определятся победители и проигравшие, убедительная просьба отметить их, приписав к их названию что-нибудь соответствующее, </t>
  </si>
  <si>
    <r>
      <t xml:space="preserve">    Не забывайте, что ДК-2 (в 1-й лиге) играет </t>
    </r>
    <r>
      <rPr>
        <b/>
        <u val="single"/>
        <sz val="12"/>
        <rFont val="Arial"/>
        <family val="2"/>
      </rPr>
      <t>в конкурс</t>
    </r>
    <r>
      <rPr>
        <sz val="12"/>
        <rFont val="Arial"/>
        <family val="2"/>
      </rPr>
      <t>, поэтому ее надо помечать не как команду, играющую вне конкурса.</t>
    </r>
  </si>
  <si>
    <t>5. После каждого вопроса проставить "1" против названий правильно ответивших команд (в соответствующей колонке)</t>
  </si>
  <si>
    <t xml:space="preserve">    Также рекомендуется перед игрой объявить, какие команды играют вне конкурса, а в 1-й лиге назвать также ДК-2, если она присутствует.</t>
  </si>
  <si>
    <t xml:space="preserve">    Многим командам желательно знать такие вещи, чтобы оценить свое положение в игре с точки зрения переходов между лигами.</t>
  </si>
  <si>
    <t>Индикатор команд</t>
  </si>
  <si>
    <t xml:space="preserve">    (это отсортирует команды по алфавиту, для удобства)</t>
  </si>
  <si>
    <r>
      <t xml:space="preserve">    Любое изменение может привести к невыполнению сортировочных макро-команд. Стирание строчек </t>
    </r>
    <r>
      <rPr>
        <b/>
        <u val="single"/>
        <sz val="12"/>
        <rFont val="Arial"/>
        <family val="2"/>
      </rPr>
      <t>обязательно</t>
    </r>
    <r>
      <rPr>
        <sz val="12"/>
        <rFont val="Arial"/>
        <family val="2"/>
      </rPr>
      <t xml:space="preserve"> к этому приведет.</t>
    </r>
  </si>
  <si>
    <t>4. Все сортировочные макро-команды можно использовать неоднократно, в любой момент и в любом порядке.</t>
  </si>
  <si>
    <r>
      <t xml:space="preserve">3. После окончания регистрации нажать </t>
    </r>
    <r>
      <rPr>
        <b/>
        <sz val="12"/>
        <rFont val="Arial"/>
        <family val="2"/>
      </rPr>
      <t>Ctrl+k</t>
    </r>
    <r>
      <rPr>
        <sz val="12"/>
        <rFont val="Arial"/>
        <family val="2"/>
      </rPr>
      <t xml:space="preserve"> или нажать на кнопку "Сортировать по алфавиту" над таблицей слева</t>
    </r>
  </si>
  <si>
    <r>
      <t>4. Можно убрать лишние (пустые) строчки, если они мешают, выделив их и выбрав в меню опцию: Format/Row/Hide</t>
    </r>
  </si>
  <si>
    <t xml:space="preserve">    или же просто включив опцию "Скрыть пустые строчки" под кнопкой сортировки по алфавиту.</t>
  </si>
  <si>
    <t xml:space="preserve">    Если вы не желаете вносить единички вручную, можно включить одну из следующих опций (или даже обе сразу):</t>
  </si>
  <si>
    <r>
      <t xml:space="preserve">6. В конце игры нажать </t>
    </r>
    <r>
      <rPr>
        <b/>
        <sz val="12"/>
        <rFont val="Arial"/>
        <family val="2"/>
      </rPr>
      <t>Ctrl+p</t>
    </r>
    <r>
      <rPr>
        <sz val="12"/>
        <rFont val="Arial"/>
        <family val="2"/>
      </rPr>
      <t xml:space="preserve"> или нажать на кнопку "Сортировать по очкам" над таблицей справа</t>
    </r>
  </si>
  <si>
    <t xml:space="preserve">    не указать обратное, включив опцию "в восходящем порядке" под кнопкой сортировки по очкам.</t>
  </si>
  <si>
    <t xml:space="preserve">    (это отсортирует команды по очкам и рейтингу). Сортировка по очкам идет в нисходящем порядке, если</t>
  </si>
  <si>
    <t>1. Таблица не позволяет отмечать неправильные ответы. Это сделано нарочно, чтобы исключить возможность зачета несданного ответа.</t>
  </si>
  <si>
    <t>5. Если сортировка не работает, то:</t>
  </si>
  <si>
    <t xml:space="preserve">         а. Убедитесь, что клавиатура выставлена на английский язык (это если вы пользуютесь Ctrl+k и Ctrl+p)</t>
  </si>
  <si>
    <t>Братья</t>
  </si>
  <si>
    <t>Эволюция</t>
  </si>
  <si>
    <t>Дилетанты</t>
  </si>
  <si>
    <t>Хохма</t>
  </si>
  <si>
    <t>Вист!</t>
  </si>
  <si>
    <t>Тангородрим</t>
  </si>
  <si>
    <t>Деза</t>
  </si>
  <si>
    <t>10-й вал</t>
  </si>
  <si>
    <t>Вопросительный знак</t>
  </si>
  <si>
    <t>Птица-говорун</t>
  </si>
  <si>
    <t>Ла Гвардия</t>
  </si>
  <si>
    <t>Fight Club</t>
  </si>
  <si>
    <t>Иерус. хроники</t>
  </si>
  <si>
    <t>ЧешКонь</t>
  </si>
  <si>
    <t>Дело в шляпе</t>
  </si>
  <si>
    <t>Инфи. Ежики</t>
  </si>
  <si>
    <t>Черная кошка</t>
  </si>
  <si>
    <t>Лоботомия</t>
  </si>
  <si>
    <t>Деревня</t>
  </si>
  <si>
    <t>Варан</t>
  </si>
  <si>
    <t>Чайник вина</t>
  </si>
  <si>
    <t>КДС</t>
  </si>
  <si>
    <t>Взрослые дети</t>
  </si>
  <si>
    <t>Тур 1</t>
  </si>
  <si>
    <t>Тур 2</t>
  </si>
  <si>
    <t>Тур 3</t>
  </si>
  <si>
    <t>Тур 4</t>
  </si>
  <si>
    <t>4-5</t>
  </si>
  <si>
    <t>6</t>
  </si>
  <si>
    <t>7</t>
  </si>
  <si>
    <t>8-9</t>
  </si>
  <si>
    <t>10</t>
  </si>
  <si>
    <t>11-12</t>
  </si>
  <si>
    <t>13-16</t>
  </si>
  <si>
    <t>17-18</t>
  </si>
  <si>
    <t>19</t>
  </si>
  <si>
    <t>20-21</t>
  </si>
  <si>
    <t>22</t>
  </si>
  <si>
    <t>23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</si>
</sst>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u val="single"/>
      <sz val="12"/>
      <color indexed="12"/>
      <name val="Arial"/>
      <family val="2"/>
    </font>
    <font>
      <sz val="12"/>
      <color indexed="54"/>
      <name val="Arial"/>
      <family val="0"/>
    </font>
    <font>
      <b/>
      <u val="single"/>
      <sz val="12"/>
      <name val="Arial"/>
      <family val="2"/>
    </font>
    <font>
      <sz val="12"/>
      <color indexed="44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3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ashed"/>
      <top style="thick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left"/>
      <protection/>
    </xf>
    <xf numFmtId="0" fontId="0" fillId="35" borderId="2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49" fontId="0" fillId="0" borderId="15" xfId="0" applyNumberFormat="1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2" fillId="33" borderId="32" xfId="0" applyFont="1" applyFill="1" applyBorder="1" applyAlignment="1">
      <alignment horizontal="center"/>
    </xf>
    <xf numFmtId="0" fontId="0" fillId="35" borderId="23" xfId="0" applyFont="1" applyFill="1" applyBorder="1" applyAlignment="1" applyProtection="1">
      <alignment/>
      <protection/>
    </xf>
    <xf numFmtId="49" fontId="0" fillId="34" borderId="0" xfId="0" applyNumberForma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0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8" fillId="33" borderId="46" xfId="0" applyFont="1" applyFill="1" applyBorder="1" applyAlignment="1">
      <alignment horizontal="center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>
      <alignment horizontal="center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4" fillId="33" borderId="56" xfId="0" applyFont="1" applyFill="1" applyBorder="1" applyAlignment="1">
      <alignment horizontal="center"/>
    </xf>
    <xf numFmtId="0" fontId="11" fillId="34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1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" fillId="0" borderId="59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38100</xdr:rowOff>
    </xdr:from>
    <xdr:to>
      <xdr:col>63</xdr:col>
      <xdr:colOff>0</xdr:colOff>
      <xdr:row>0</xdr:row>
      <xdr:rowOff>514350</xdr:rowOff>
    </xdr:to>
    <xdr:sp>
      <xdr:nvSpPr>
        <xdr:cNvPr id="1" name="AutoShape 9"/>
        <xdr:cNvSpPr>
          <a:spLocks/>
        </xdr:cNvSpPr>
      </xdr:nvSpPr>
      <xdr:spPr>
        <a:xfrm>
          <a:off x="3733800" y="38100"/>
          <a:ext cx="14039850" cy="476250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Инструкция внизу!</a:t>
          </a:r>
        </a:p>
      </xdr:txBody>
    </xdr:sp>
    <xdr:clientData/>
  </xdr:twoCellAnchor>
  <xdr:twoCellAnchor editAs="oneCell">
    <xdr:from>
      <xdr:col>63</xdr:col>
      <xdr:colOff>9525</xdr:colOff>
      <xdr:row>0</xdr:row>
      <xdr:rowOff>428625</xdr:rowOff>
    </xdr:from>
    <xdr:to>
      <xdr:col>63</xdr:col>
      <xdr:colOff>2114550</xdr:colOff>
      <xdr:row>0</xdr:row>
      <xdr:rowOff>666750</xdr:rowOff>
    </xdr:to>
    <xdr:pic>
      <xdr:nvPicPr>
        <xdr:cNvPr id="2" name="sortingOrderAscendi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783175" y="428625"/>
          <a:ext cx="2105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419100</xdr:rowOff>
    </xdr:from>
    <xdr:to>
      <xdr:col>3</xdr:col>
      <xdr:colOff>66675</xdr:colOff>
      <xdr:row>0</xdr:row>
      <xdr:rowOff>676275</xdr:rowOff>
    </xdr:to>
    <xdr:pic>
      <xdr:nvPicPr>
        <xdr:cNvPr id="3" name="HideEmptyRow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" y="419100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66675</xdr:colOff>
      <xdr:row>0</xdr:row>
      <xdr:rowOff>409575</xdr:rowOff>
    </xdr:to>
    <xdr:pic>
      <xdr:nvPicPr>
        <xdr:cNvPr id="4" name="sortByNameButto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38100"/>
          <a:ext cx="21050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63</xdr:col>
      <xdr:colOff>0</xdr:colOff>
      <xdr:row>0</xdr:row>
      <xdr:rowOff>57150</xdr:rowOff>
    </xdr:from>
    <xdr:to>
      <xdr:col>64</xdr:col>
      <xdr:colOff>447675</xdr:colOff>
      <xdr:row>0</xdr:row>
      <xdr:rowOff>419100</xdr:rowOff>
    </xdr:to>
    <xdr:pic>
      <xdr:nvPicPr>
        <xdr:cNvPr id="5" name="SortByPointsButt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773650" y="57150"/>
          <a:ext cx="25717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66</xdr:row>
      <xdr:rowOff>323850</xdr:rowOff>
    </xdr:from>
    <xdr:to>
      <xdr:col>39</xdr:col>
      <xdr:colOff>0</xdr:colOff>
      <xdr:row>67</xdr:row>
      <xdr:rowOff>200025</xdr:rowOff>
    </xdr:to>
    <xdr:pic>
      <xdr:nvPicPr>
        <xdr:cNvPr id="6" name="allowSelectionTogg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4144625"/>
          <a:ext cx="11296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66</xdr:row>
      <xdr:rowOff>47625</xdr:rowOff>
    </xdr:from>
    <xdr:to>
      <xdr:col>39</xdr:col>
      <xdr:colOff>0</xdr:colOff>
      <xdr:row>66</xdr:row>
      <xdr:rowOff>295275</xdr:rowOff>
    </xdr:to>
    <xdr:pic>
      <xdr:nvPicPr>
        <xdr:cNvPr id="7" name="allowDoubleClickTogg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3868400"/>
          <a:ext cx="11287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J474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L4" sqref="BL4:BS26"/>
    </sheetView>
  </sheetViews>
  <sheetFormatPr defaultColWidth="8.88671875" defaultRowHeight="15"/>
  <cols>
    <col min="1" max="1" width="3.4453125" style="1" customWidth="1"/>
    <col min="2" max="2" width="23.88671875" style="0" customWidth="1"/>
    <col min="3" max="3" width="2.99609375" style="1" hidden="1" customWidth="1"/>
    <col min="4" max="63" width="2.99609375" style="1" customWidth="1"/>
    <col min="64" max="64" width="24.77734375" style="8" customWidth="1"/>
    <col min="65" max="65" width="18.10546875" style="0" customWidth="1"/>
    <col min="66" max="66" width="5.21484375" style="1" customWidth="1"/>
    <col min="67" max="67" width="7.99609375" style="1" customWidth="1"/>
  </cols>
  <sheetData>
    <row r="1" spans="1:67" ht="56.25" customHeight="1" thickBot="1">
      <c r="A1" s="73"/>
      <c r="B1" s="7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5"/>
      <c r="BM1" s="74"/>
      <c r="BN1" s="73"/>
      <c r="BO1" s="73"/>
    </row>
    <row r="2" spans="1:67" ht="17.25" customHeight="1" thickBot="1" thickTop="1">
      <c r="A2" s="115" t="s">
        <v>4</v>
      </c>
      <c r="B2" s="117" t="s">
        <v>3</v>
      </c>
      <c r="C2" s="109" t="s">
        <v>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9" t="str">
        <f>B2</f>
        <v>Команды</v>
      </c>
      <c r="BM2" s="76"/>
      <c r="BN2" s="105" t="s">
        <v>0</v>
      </c>
      <c r="BO2" s="107" t="s">
        <v>1</v>
      </c>
    </row>
    <row r="3" spans="1:67" ht="16.5" thickBot="1">
      <c r="A3" s="116"/>
      <c r="B3" s="118"/>
      <c r="C3" s="95">
        <v>1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8">
        <v>10</v>
      </c>
      <c r="N3" s="17">
        <v>11</v>
      </c>
      <c r="O3" s="78">
        <v>12</v>
      </c>
      <c r="P3" s="18">
        <v>13</v>
      </c>
      <c r="Q3" s="17">
        <v>14</v>
      </c>
      <c r="R3" s="87">
        <v>15</v>
      </c>
      <c r="S3" s="16">
        <f>R3+1</f>
        <v>16</v>
      </c>
      <c r="T3" s="16">
        <f aca="true" t="shared" si="0" ref="T3:BK3">S3+1</f>
        <v>17</v>
      </c>
      <c r="U3" s="16">
        <f t="shared" si="0"/>
        <v>18</v>
      </c>
      <c r="V3" s="16">
        <f t="shared" si="0"/>
        <v>19</v>
      </c>
      <c r="W3" s="16">
        <f t="shared" si="0"/>
        <v>20</v>
      </c>
      <c r="X3" s="16">
        <f t="shared" si="0"/>
        <v>21</v>
      </c>
      <c r="Y3" s="16">
        <f t="shared" si="0"/>
        <v>22</v>
      </c>
      <c r="Z3" s="16">
        <f t="shared" si="0"/>
        <v>23</v>
      </c>
      <c r="AA3" s="16">
        <f t="shared" si="0"/>
        <v>24</v>
      </c>
      <c r="AB3" s="16">
        <f t="shared" si="0"/>
        <v>25</v>
      </c>
      <c r="AC3" s="16">
        <f t="shared" si="0"/>
        <v>26</v>
      </c>
      <c r="AD3" s="16">
        <f t="shared" si="0"/>
        <v>27</v>
      </c>
      <c r="AE3" s="16">
        <f t="shared" si="0"/>
        <v>28</v>
      </c>
      <c r="AF3" s="16">
        <f t="shared" si="0"/>
        <v>29</v>
      </c>
      <c r="AG3" s="16">
        <f t="shared" si="0"/>
        <v>30</v>
      </c>
      <c r="AH3" s="16">
        <f t="shared" si="0"/>
        <v>31</v>
      </c>
      <c r="AI3" s="16">
        <f t="shared" si="0"/>
        <v>32</v>
      </c>
      <c r="AJ3" s="16">
        <f t="shared" si="0"/>
        <v>33</v>
      </c>
      <c r="AK3" s="16">
        <f t="shared" si="0"/>
        <v>34</v>
      </c>
      <c r="AL3" s="16">
        <f t="shared" si="0"/>
        <v>35</v>
      </c>
      <c r="AM3" s="16">
        <f t="shared" si="0"/>
        <v>36</v>
      </c>
      <c r="AN3" s="16">
        <f t="shared" si="0"/>
        <v>37</v>
      </c>
      <c r="AO3" s="16">
        <f t="shared" si="0"/>
        <v>38</v>
      </c>
      <c r="AP3" s="16">
        <f t="shared" si="0"/>
        <v>39</v>
      </c>
      <c r="AQ3" s="16">
        <f t="shared" si="0"/>
        <v>40</v>
      </c>
      <c r="AR3" s="16">
        <f t="shared" si="0"/>
        <v>41</v>
      </c>
      <c r="AS3" s="16">
        <f t="shared" si="0"/>
        <v>42</v>
      </c>
      <c r="AT3" s="16">
        <f t="shared" si="0"/>
        <v>43</v>
      </c>
      <c r="AU3" s="16">
        <f t="shared" si="0"/>
        <v>44</v>
      </c>
      <c r="AV3" s="16">
        <f t="shared" si="0"/>
        <v>45</v>
      </c>
      <c r="AW3" s="16">
        <f t="shared" si="0"/>
        <v>46</v>
      </c>
      <c r="AX3" s="16">
        <f t="shared" si="0"/>
        <v>47</v>
      </c>
      <c r="AY3" s="16">
        <f t="shared" si="0"/>
        <v>48</v>
      </c>
      <c r="AZ3" s="16">
        <f t="shared" si="0"/>
        <v>49</v>
      </c>
      <c r="BA3" s="16">
        <f t="shared" si="0"/>
        <v>50</v>
      </c>
      <c r="BB3" s="16">
        <f t="shared" si="0"/>
        <v>51</v>
      </c>
      <c r="BC3" s="16">
        <f t="shared" si="0"/>
        <v>52</v>
      </c>
      <c r="BD3" s="16">
        <f t="shared" si="0"/>
        <v>53</v>
      </c>
      <c r="BE3" s="16">
        <f t="shared" si="0"/>
        <v>54</v>
      </c>
      <c r="BF3" s="16">
        <f t="shared" si="0"/>
        <v>55</v>
      </c>
      <c r="BG3" s="16">
        <f t="shared" si="0"/>
        <v>56</v>
      </c>
      <c r="BH3" s="16">
        <f t="shared" si="0"/>
        <v>57</v>
      </c>
      <c r="BI3" s="16">
        <f t="shared" si="0"/>
        <v>58</v>
      </c>
      <c r="BJ3" s="16">
        <f t="shared" si="0"/>
        <v>59</v>
      </c>
      <c r="BK3" s="16">
        <f t="shared" si="0"/>
        <v>60</v>
      </c>
      <c r="BL3" s="120"/>
      <c r="BM3" s="77" t="s">
        <v>21</v>
      </c>
      <c r="BN3" s="106"/>
      <c r="BO3" s="108"/>
    </row>
    <row r="4" spans="1:71" ht="15.75">
      <c r="A4" s="5">
        <v>1</v>
      </c>
      <c r="B4" s="101" t="s">
        <v>42</v>
      </c>
      <c r="C4" s="84"/>
      <c r="D4" s="10"/>
      <c r="E4" s="71">
        <v>1</v>
      </c>
      <c r="F4" s="71"/>
      <c r="G4" s="71"/>
      <c r="H4" s="71"/>
      <c r="I4" s="71">
        <v>1</v>
      </c>
      <c r="J4" s="71"/>
      <c r="K4" s="71"/>
      <c r="L4" s="71"/>
      <c r="M4" s="72"/>
      <c r="N4" s="72"/>
      <c r="O4" s="72"/>
      <c r="P4" s="72"/>
      <c r="Q4" s="71">
        <v>1</v>
      </c>
      <c r="R4" s="79"/>
      <c r="S4" s="9">
        <v>1</v>
      </c>
      <c r="T4" s="71">
        <v>1</v>
      </c>
      <c r="U4" s="71"/>
      <c r="V4" s="71"/>
      <c r="W4" s="71"/>
      <c r="X4" s="71">
        <v>1</v>
      </c>
      <c r="Y4" s="71">
        <v>1</v>
      </c>
      <c r="Z4" s="71"/>
      <c r="AA4" s="71">
        <v>1</v>
      </c>
      <c r="AB4" s="72"/>
      <c r="AC4" s="72"/>
      <c r="AD4" s="72">
        <v>1</v>
      </c>
      <c r="AE4" s="72">
        <v>1</v>
      </c>
      <c r="AF4" s="71"/>
      <c r="AG4" s="88">
        <v>1</v>
      </c>
      <c r="AH4" s="9"/>
      <c r="AI4" s="71"/>
      <c r="AJ4" s="71">
        <v>1</v>
      </c>
      <c r="AK4" s="71"/>
      <c r="AL4" s="71">
        <v>1</v>
      </c>
      <c r="AM4" s="71">
        <v>1</v>
      </c>
      <c r="AN4" s="71">
        <v>1</v>
      </c>
      <c r="AO4" s="71">
        <v>1</v>
      </c>
      <c r="AP4" s="71">
        <v>1</v>
      </c>
      <c r="AQ4" s="72"/>
      <c r="AR4" s="72">
        <v>1</v>
      </c>
      <c r="AS4" s="72">
        <v>1</v>
      </c>
      <c r="AT4" s="72"/>
      <c r="AU4" s="71"/>
      <c r="AV4" s="88"/>
      <c r="AW4" s="9"/>
      <c r="AX4" s="71"/>
      <c r="AY4" s="71">
        <v>1</v>
      </c>
      <c r="AZ4" s="71">
        <v>1</v>
      </c>
      <c r="BA4" s="71"/>
      <c r="BB4" s="71">
        <v>1</v>
      </c>
      <c r="BC4" s="71">
        <v>1</v>
      </c>
      <c r="BD4" s="71"/>
      <c r="BE4" s="71"/>
      <c r="BF4" s="72"/>
      <c r="BG4" s="72">
        <v>1</v>
      </c>
      <c r="BH4" s="72">
        <v>1</v>
      </c>
      <c r="BI4" s="72"/>
      <c r="BJ4" s="71">
        <v>1</v>
      </c>
      <c r="BK4" s="88">
        <v>1</v>
      </c>
      <c r="BL4" s="7" t="str">
        <f aca="true" t="shared" si="1" ref="BL4:BL35">IF(B4="","",B4)</f>
        <v>10-й вал</v>
      </c>
      <c r="BM4" s="3">
        <f aca="true" t="shared" si="2" ref="BM4:BM34">IF(LEN(SUBSTITUTE(B4," ",""))=0,0,1)</f>
        <v>1</v>
      </c>
      <c r="BN4" s="3">
        <f aca="true" t="shared" si="3" ref="BN4:BN33">COUNTA(C4:BK4)</f>
        <v>27</v>
      </c>
      <c r="BO4" s="19">
        <f aca="true" t="shared" si="4" ref="BO4:BO33">SUMPRODUCT(C4:BK4,$C$53:$BK$53)</f>
        <v>292</v>
      </c>
      <c r="BP4">
        <f>SUM(D4:R4)</f>
        <v>3</v>
      </c>
      <c r="BQ4">
        <f>SUM(S4:AG4)</f>
        <v>8</v>
      </c>
      <c r="BR4">
        <f>SUM(AH4:AV4)</f>
        <v>8</v>
      </c>
      <c r="BS4">
        <f>SUM(AW4:BK4)</f>
        <v>8</v>
      </c>
    </row>
    <row r="5" spans="1:71" s="2" customFormat="1" ht="15.75">
      <c r="A5" s="6">
        <v>2</v>
      </c>
      <c r="B5" s="99" t="s">
        <v>46</v>
      </c>
      <c r="C5" s="85"/>
      <c r="D5" s="13"/>
      <c r="E5" s="13">
        <v>1</v>
      </c>
      <c r="F5" s="13">
        <v>1</v>
      </c>
      <c r="G5" s="13">
        <v>1</v>
      </c>
      <c r="H5" s="13"/>
      <c r="I5" s="13">
        <v>1</v>
      </c>
      <c r="J5" s="13"/>
      <c r="K5" s="13"/>
      <c r="L5" s="13"/>
      <c r="M5" s="14"/>
      <c r="N5" s="14">
        <v>1</v>
      </c>
      <c r="O5" s="14">
        <v>1</v>
      </c>
      <c r="P5" s="14"/>
      <c r="Q5" s="13">
        <v>1</v>
      </c>
      <c r="R5" s="80"/>
      <c r="S5" s="12">
        <v>1</v>
      </c>
      <c r="T5" s="13">
        <v>1</v>
      </c>
      <c r="U5" s="13">
        <v>1</v>
      </c>
      <c r="V5" s="13"/>
      <c r="W5" s="13">
        <v>1</v>
      </c>
      <c r="X5" s="13"/>
      <c r="Y5" s="13">
        <v>1</v>
      </c>
      <c r="Z5" s="13"/>
      <c r="AA5" s="13">
        <v>1</v>
      </c>
      <c r="AB5" s="14">
        <v>1</v>
      </c>
      <c r="AC5" s="14"/>
      <c r="AD5" s="14">
        <v>1</v>
      </c>
      <c r="AE5" s="14">
        <v>1</v>
      </c>
      <c r="AF5" s="13">
        <v>1</v>
      </c>
      <c r="AG5" s="89">
        <v>1</v>
      </c>
      <c r="AH5" s="12">
        <v>1</v>
      </c>
      <c r="AI5" s="13"/>
      <c r="AJ5" s="13"/>
      <c r="AK5" s="13"/>
      <c r="AL5" s="13">
        <v>1</v>
      </c>
      <c r="AM5" s="13">
        <v>1</v>
      </c>
      <c r="AN5" s="13">
        <v>1</v>
      </c>
      <c r="AO5" s="13"/>
      <c r="AP5" s="13">
        <v>1</v>
      </c>
      <c r="AQ5" s="14">
        <v>1</v>
      </c>
      <c r="AR5" s="14">
        <v>1</v>
      </c>
      <c r="AS5" s="14">
        <v>1</v>
      </c>
      <c r="AT5" s="14"/>
      <c r="AU5" s="13"/>
      <c r="AV5" s="89"/>
      <c r="AW5" s="12">
        <v>1</v>
      </c>
      <c r="AX5" s="13"/>
      <c r="AY5" s="13"/>
      <c r="AZ5" s="13">
        <v>1</v>
      </c>
      <c r="BA5" s="13">
        <v>1</v>
      </c>
      <c r="BB5" s="13">
        <v>1</v>
      </c>
      <c r="BC5" s="13">
        <v>1</v>
      </c>
      <c r="BD5" s="13">
        <v>1</v>
      </c>
      <c r="BE5" s="13">
        <v>1</v>
      </c>
      <c r="BF5" s="14">
        <v>1</v>
      </c>
      <c r="BG5" s="14"/>
      <c r="BH5" s="14">
        <v>1</v>
      </c>
      <c r="BI5" s="14"/>
      <c r="BJ5" s="13">
        <v>1</v>
      </c>
      <c r="BK5" s="89">
        <v>1</v>
      </c>
      <c r="BL5" s="7" t="str">
        <f t="shared" si="1"/>
        <v>Fight Club</v>
      </c>
      <c r="BM5" s="3">
        <f t="shared" si="2"/>
        <v>1</v>
      </c>
      <c r="BN5" s="4">
        <f t="shared" si="3"/>
        <v>37</v>
      </c>
      <c r="BO5" s="20">
        <f t="shared" si="4"/>
        <v>449</v>
      </c>
      <c r="BP5">
        <f aca="true" t="shared" si="5" ref="BP5:BP26">SUM(D5:R5)</f>
        <v>7</v>
      </c>
      <c r="BQ5">
        <f aca="true" t="shared" si="6" ref="BQ5:BQ26">SUM(S5:AG5)</f>
        <v>11</v>
      </c>
      <c r="BR5">
        <f aca="true" t="shared" si="7" ref="BR5:BR26">SUM(AH5:AV5)</f>
        <v>8</v>
      </c>
      <c r="BS5">
        <f aca="true" t="shared" si="8" ref="BS5:BS26">SUM(AW5:BK5)</f>
        <v>11</v>
      </c>
    </row>
    <row r="6" spans="1:71" ht="15.75">
      <c r="A6" s="6">
        <v>25</v>
      </c>
      <c r="B6" s="102" t="s">
        <v>36</v>
      </c>
      <c r="C6" s="86"/>
      <c r="D6" s="10"/>
      <c r="E6" s="10">
        <v>1</v>
      </c>
      <c r="F6" s="10">
        <v>1</v>
      </c>
      <c r="G6" s="10">
        <v>1</v>
      </c>
      <c r="H6" s="10">
        <v>1</v>
      </c>
      <c r="I6" s="10"/>
      <c r="J6" s="10">
        <v>1</v>
      </c>
      <c r="K6" s="10">
        <v>1</v>
      </c>
      <c r="L6" s="10"/>
      <c r="M6" s="11"/>
      <c r="N6" s="11">
        <v>1</v>
      </c>
      <c r="O6" s="11"/>
      <c r="P6" s="11"/>
      <c r="Q6" s="10">
        <v>1</v>
      </c>
      <c r="R6" s="81"/>
      <c r="S6" s="9"/>
      <c r="T6" s="10">
        <v>1</v>
      </c>
      <c r="U6" s="10">
        <v>1</v>
      </c>
      <c r="V6" s="10"/>
      <c r="W6" s="10">
        <v>1</v>
      </c>
      <c r="X6" s="10"/>
      <c r="Y6" s="10"/>
      <c r="Z6" s="10"/>
      <c r="AA6" s="13">
        <v>1</v>
      </c>
      <c r="AB6" s="14"/>
      <c r="AC6" s="14">
        <v>1</v>
      </c>
      <c r="AD6" s="14"/>
      <c r="AE6" s="11">
        <v>1</v>
      </c>
      <c r="AF6" s="10"/>
      <c r="AG6" s="90"/>
      <c r="AH6" s="9"/>
      <c r="AI6" s="10"/>
      <c r="AJ6" s="10"/>
      <c r="AK6" s="10"/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1"/>
      <c r="AR6" s="11">
        <v>1</v>
      </c>
      <c r="AS6" s="11">
        <v>1</v>
      </c>
      <c r="AT6" s="11"/>
      <c r="AU6" s="10"/>
      <c r="AV6" s="90">
        <v>1</v>
      </c>
      <c r="AW6" s="9"/>
      <c r="AX6" s="10"/>
      <c r="AY6" s="10"/>
      <c r="AZ6" s="10"/>
      <c r="BA6" s="10">
        <v>1</v>
      </c>
      <c r="BB6" s="10">
        <v>1</v>
      </c>
      <c r="BC6" s="10"/>
      <c r="BD6" s="10"/>
      <c r="BE6" s="10">
        <v>1</v>
      </c>
      <c r="BF6" s="11"/>
      <c r="BG6" s="11">
        <v>1</v>
      </c>
      <c r="BH6" s="11">
        <v>1</v>
      </c>
      <c r="BI6" s="11">
        <v>1</v>
      </c>
      <c r="BJ6" s="10">
        <v>1</v>
      </c>
      <c r="BK6" s="90">
        <v>1</v>
      </c>
      <c r="BL6" s="7" t="str">
        <f>IF(B6="","",B6)</f>
        <v>Эволюция</v>
      </c>
      <c r="BM6" s="3">
        <f>IF(LEN(SUBSTITUTE(B6," ",""))=0,0,1)</f>
        <v>1</v>
      </c>
      <c r="BN6" s="4">
        <f>COUNTA(C6:BK6)</f>
        <v>30</v>
      </c>
      <c r="BO6" s="20">
        <f t="shared" si="4"/>
        <v>363</v>
      </c>
      <c r="BP6">
        <f t="shared" si="5"/>
        <v>8</v>
      </c>
      <c r="BQ6">
        <f t="shared" si="6"/>
        <v>6</v>
      </c>
      <c r="BR6">
        <f t="shared" si="7"/>
        <v>8</v>
      </c>
      <c r="BS6">
        <f t="shared" si="8"/>
        <v>8</v>
      </c>
    </row>
    <row r="7" spans="1:71" s="2" customFormat="1" ht="15.75">
      <c r="A7" s="6">
        <v>4</v>
      </c>
      <c r="B7" s="98" t="s">
        <v>35</v>
      </c>
      <c r="C7" s="85"/>
      <c r="D7" s="13"/>
      <c r="E7" s="13">
        <v>1</v>
      </c>
      <c r="F7" s="13">
        <v>1</v>
      </c>
      <c r="G7" s="13"/>
      <c r="H7" s="13">
        <v>1</v>
      </c>
      <c r="I7" s="13"/>
      <c r="J7" s="13"/>
      <c r="K7" s="13">
        <v>1</v>
      </c>
      <c r="L7" s="13"/>
      <c r="M7" s="14"/>
      <c r="N7" s="14"/>
      <c r="O7" s="14"/>
      <c r="P7" s="14"/>
      <c r="Q7" s="13">
        <v>1</v>
      </c>
      <c r="R7" s="80"/>
      <c r="S7" s="12"/>
      <c r="T7" s="13">
        <v>1</v>
      </c>
      <c r="U7" s="13">
        <v>1</v>
      </c>
      <c r="V7" s="13"/>
      <c r="W7" s="13">
        <v>1</v>
      </c>
      <c r="X7" s="13">
        <v>1</v>
      </c>
      <c r="Y7" s="13">
        <v>1</v>
      </c>
      <c r="Z7" s="13">
        <v>1</v>
      </c>
      <c r="AA7" s="10">
        <v>1</v>
      </c>
      <c r="AB7" s="11"/>
      <c r="AC7" s="11">
        <v>1</v>
      </c>
      <c r="AD7" s="11">
        <v>1</v>
      </c>
      <c r="AE7" s="14">
        <v>1</v>
      </c>
      <c r="AF7" s="13">
        <v>1</v>
      </c>
      <c r="AG7" s="89">
        <v>1</v>
      </c>
      <c r="AH7" s="12"/>
      <c r="AI7" s="13"/>
      <c r="AJ7" s="13"/>
      <c r="AK7" s="13">
        <v>1</v>
      </c>
      <c r="AL7" s="13">
        <v>1</v>
      </c>
      <c r="AM7" s="13">
        <v>1</v>
      </c>
      <c r="AN7" s="13">
        <v>1</v>
      </c>
      <c r="AO7" s="13">
        <v>1</v>
      </c>
      <c r="AP7" s="13">
        <v>1</v>
      </c>
      <c r="AQ7" s="14">
        <v>1</v>
      </c>
      <c r="AR7" s="14">
        <v>1</v>
      </c>
      <c r="AS7" s="14">
        <v>1</v>
      </c>
      <c r="AT7" s="14"/>
      <c r="AU7" s="13">
        <v>1</v>
      </c>
      <c r="AV7" s="89">
        <v>1</v>
      </c>
      <c r="AW7" s="12">
        <v>1</v>
      </c>
      <c r="AX7" s="13"/>
      <c r="AY7" s="13">
        <v>1</v>
      </c>
      <c r="AZ7" s="13"/>
      <c r="BA7" s="13">
        <v>1</v>
      </c>
      <c r="BB7" s="13">
        <v>1</v>
      </c>
      <c r="BC7" s="13">
        <v>1</v>
      </c>
      <c r="BD7" s="13"/>
      <c r="BE7" s="13">
        <v>1</v>
      </c>
      <c r="BF7" s="14">
        <v>1</v>
      </c>
      <c r="BG7" s="14">
        <v>1</v>
      </c>
      <c r="BH7" s="14">
        <v>1</v>
      </c>
      <c r="BI7" s="14">
        <v>1</v>
      </c>
      <c r="BJ7" s="13">
        <v>1</v>
      </c>
      <c r="BK7" s="89">
        <v>1</v>
      </c>
      <c r="BL7" s="7" t="str">
        <f t="shared" si="1"/>
        <v>Братья</v>
      </c>
      <c r="BM7" s="3">
        <f t="shared" si="2"/>
        <v>1</v>
      </c>
      <c r="BN7" s="4">
        <f t="shared" si="3"/>
        <v>40</v>
      </c>
      <c r="BO7" s="20">
        <f t="shared" si="4"/>
        <v>499</v>
      </c>
      <c r="BP7">
        <f t="shared" si="5"/>
        <v>5</v>
      </c>
      <c r="BQ7">
        <f t="shared" si="6"/>
        <v>12</v>
      </c>
      <c r="BR7">
        <f t="shared" si="7"/>
        <v>11</v>
      </c>
      <c r="BS7">
        <f t="shared" si="8"/>
        <v>12</v>
      </c>
    </row>
    <row r="8" spans="1:71" s="2" customFormat="1" ht="15.75">
      <c r="A8" s="6">
        <v>5</v>
      </c>
      <c r="B8" s="102" t="s">
        <v>54</v>
      </c>
      <c r="C8" s="86"/>
      <c r="D8" s="10"/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/>
      <c r="M8" s="11"/>
      <c r="N8" s="11"/>
      <c r="O8" s="11"/>
      <c r="P8" s="11"/>
      <c r="Q8" s="10"/>
      <c r="R8" s="81"/>
      <c r="S8" s="9"/>
      <c r="T8" s="10">
        <v>1</v>
      </c>
      <c r="U8" s="10"/>
      <c r="V8" s="10"/>
      <c r="W8" s="10"/>
      <c r="X8" s="10"/>
      <c r="Y8" s="10">
        <v>1</v>
      </c>
      <c r="Z8" s="10"/>
      <c r="AA8" s="13"/>
      <c r="AB8" s="14"/>
      <c r="AC8" s="14">
        <v>1</v>
      </c>
      <c r="AD8" s="14">
        <v>1</v>
      </c>
      <c r="AE8" s="11"/>
      <c r="AF8" s="10"/>
      <c r="AG8" s="90">
        <v>1</v>
      </c>
      <c r="AH8" s="9"/>
      <c r="AI8" s="10"/>
      <c r="AJ8" s="10"/>
      <c r="AK8" s="10"/>
      <c r="AL8" s="10">
        <v>1</v>
      </c>
      <c r="AM8" s="10"/>
      <c r="AN8" s="10"/>
      <c r="AO8" s="10"/>
      <c r="AP8" s="10">
        <v>1</v>
      </c>
      <c r="AQ8" s="11"/>
      <c r="AR8" s="11">
        <v>1</v>
      </c>
      <c r="AS8" s="11"/>
      <c r="AT8" s="11"/>
      <c r="AU8" s="10"/>
      <c r="AV8" s="90"/>
      <c r="AW8" s="9"/>
      <c r="AX8" s="10"/>
      <c r="AY8" s="10"/>
      <c r="AZ8" s="10">
        <v>1</v>
      </c>
      <c r="BA8" s="10">
        <v>1</v>
      </c>
      <c r="BB8" s="10"/>
      <c r="BC8" s="10"/>
      <c r="BD8" s="10"/>
      <c r="BE8" s="10">
        <v>1</v>
      </c>
      <c r="BF8" s="11"/>
      <c r="BG8" s="11">
        <v>1</v>
      </c>
      <c r="BH8" s="11">
        <v>1</v>
      </c>
      <c r="BI8" s="11"/>
      <c r="BJ8" s="10">
        <v>1</v>
      </c>
      <c r="BK8" s="90"/>
      <c r="BL8" s="7" t="str">
        <f t="shared" si="1"/>
        <v>Варан</v>
      </c>
      <c r="BM8" s="3">
        <f t="shared" si="2"/>
        <v>1</v>
      </c>
      <c r="BN8" s="4">
        <f t="shared" si="3"/>
        <v>17</v>
      </c>
      <c r="BO8" s="20">
        <f t="shared" si="4"/>
        <v>180</v>
      </c>
      <c r="BP8">
        <f t="shared" si="5"/>
        <v>3</v>
      </c>
      <c r="BQ8">
        <f t="shared" si="6"/>
        <v>5</v>
      </c>
      <c r="BR8">
        <f t="shared" si="7"/>
        <v>3</v>
      </c>
      <c r="BS8">
        <f t="shared" si="8"/>
        <v>6</v>
      </c>
    </row>
    <row r="9" spans="1:71" s="2" customFormat="1" ht="15.75">
      <c r="A9" s="6">
        <v>6</v>
      </c>
      <c r="B9" s="99" t="s">
        <v>57</v>
      </c>
      <c r="C9" s="85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3"/>
      <c r="R9" s="80"/>
      <c r="S9" s="12">
        <v>1</v>
      </c>
      <c r="T9" s="13">
        <v>1</v>
      </c>
      <c r="U9" s="13"/>
      <c r="V9" s="13"/>
      <c r="W9" s="13"/>
      <c r="X9" s="13"/>
      <c r="Y9" s="13"/>
      <c r="Z9" s="13"/>
      <c r="AA9" s="13"/>
      <c r="AB9" s="14"/>
      <c r="AC9" s="14"/>
      <c r="AD9" s="14">
        <v>1</v>
      </c>
      <c r="AE9" s="14"/>
      <c r="AF9" s="13"/>
      <c r="AG9" s="89">
        <v>1</v>
      </c>
      <c r="AH9" s="12"/>
      <c r="AI9" s="13"/>
      <c r="AJ9" s="13"/>
      <c r="AK9" s="13"/>
      <c r="AL9" s="13"/>
      <c r="AM9" s="13"/>
      <c r="AN9" s="13"/>
      <c r="AO9" s="13"/>
      <c r="AP9" s="13">
        <v>1</v>
      </c>
      <c r="AQ9" s="14">
        <v>1</v>
      </c>
      <c r="AR9" s="14"/>
      <c r="AS9" s="14"/>
      <c r="AT9" s="14"/>
      <c r="AU9" s="13"/>
      <c r="AV9" s="89"/>
      <c r="AW9" s="12">
        <v>1</v>
      </c>
      <c r="AX9" s="13"/>
      <c r="AY9" s="13"/>
      <c r="AZ9" s="13"/>
      <c r="BA9" s="13"/>
      <c r="BB9" s="13"/>
      <c r="BC9" s="13"/>
      <c r="BD9" s="13"/>
      <c r="BE9" s="13"/>
      <c r="BF9" s="14"/>
      <c r="BG9" s="14"/>
      <c r="BH9" s="14"/>
      <c r="BI9" s="14"/>
      <c r="BJ9" s="13"/>
      <c r="BK9" s="89"/>
      <c r="BL9" s="7" t="str">
        <f t="shared" si="1"/>
        <v>Взрослые дети</v>
      </c>
      <c r="BM9" s="3">
        <f t="shared" si="2"/>
        <v>1</v>
      </c>
      <c r="BN9" s="4">
        <f t="shared" si="3"/>
        <v>7</v>
      </c>
      <c r="BO9" s="20">
        <f t="shared" si="4"/>
        <v>62</v>
      </c>
      <c r="BP9">
        <f t="shared" si="5"/>
        <v>0</v>
      </c>
      <c r="BQ9">
        <f t="shared" si="6"/>
        <v>4</v>
      </c>
      <c r="BR9">
        <f t="shared" si="7"/>
        <v>2</v>
      </c>
      <c r="BS9">
        <f t="shared" si="8"/>
        <v>1</v>
      </c>
    </row>
    <row r="10" spans="1:71" s="2" customFormat="1" ht="15.75">
      <c r="A10" s="6">
        <v>7</v>
      </c>
      <c r="B10" s="102" t="s">
        <v>39</v>
      </c>
      <c r="C10" s="86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1"/>
      <c r="N10" s="11"/>
      <c r="O10" s="11">
        <v>1</v>
      </c>
      <c r="P10" s="11"/>
      <c r="Q10" s="10">
        <v>1</v>
      </c>
      <c r="R10" s="81"/>
      <c r="S10" s="9"/>
      <c r="T10" s="10">
        <v>1</v>
      </c>
      <c r="U10" s="10"/>
      <c r="V10" s="10"/>
      <c r="W10" s="10"/>
      <c r="X10" s="10"/>
      <c r="Y10" s="10"/>
      <c r="Z10" s="10"/>
      <c r="AA10" s="10">
        <v>1</v>
      </c>
      <c r="AB10" s="11"/>
      <c r="AC10" s="11"/>
      <c r="AD10" s="11">
        <v>1</v>
      </c>
      <c r="AE10" s="11">
        <v>1</v>
      </c>
      <c r="AF10" s="10"/>
      <c r="AG10" s="90"/>
      <c r="AH10" s="9"/>
      <c r="AI10" s="10"/>
      <c r="AJ10" s="10"/>
      <c r="AK10" s="10"/>
      <c r="AL10" s="10">
        <v>1</v>
      </c>
      <c r="AM10" s="10"/>
      <c r="AN10" s="10">
        <v>1</v>
      </c>
      <c r="AO10" s="10">
        <v>1</v>
      </c>
      <c r="AP10" s="10">
        <v>1</v>
      </c>
      <c r="AQ10" s="11"/>
      <c r="AR10" s="11">
        <v>1</v>
      </c>
      <c r="AS10" s="11">
        <v>1</v>
      </c>
      <c r="AT10" s="11"/>
      <c r="AU10" s="10"/>
      <c r="AV10" s="90"/>
      <c r="AW10" s="9"/>
      <c r="AX10" s="10"/>
      <c r="AY10" s="10"/>
      <c r="AZ10" s="10"/>
      <c r="BA10" s="10"/>
      <c r="BB10" s="10">
        <v>1</v>
      </c>
      <c r="BC10" s="10"/>
      <c r="BD10" s="10"/>
      <c r="BE10" s="10">
        <v>1</v>
      </c>
      <c r="BF10" s="11"/>
      <c r="BG10" s="11"/>
      <c r="BH10" s="11"/>
      <c r="BI10" s="11"/>
      <c r="BJ10" s="10"/>
      <c r="BK10" s="90">
        <v>1</v>
      </c>
      <c r="BL10" s="7" t="str">
        <f t="shared" si="1"/>
        <v>Вист!</v>
      </c>
      <c r="BM10" s="3">
        <f t="shared" si="2"/>
        <v>1</v>
      </c>
      <c r="BN10" s="4">
        <f t="shared" si="3"/>
        <v>16</v>
      </c>
      <c r="BO10" s="20">
        <f t="shared" si="4"/>
        <v>137</v>
      </c>
      <c r="BP10">
        <f t="shared" si="5"/>
        <v>3</v>
      </c>
      <c r="BQ10">
        <f t="shared" si="6"/>
        <v>4</v>
      </c>
      <c r="BR10">
        <f t="shared" si="7"/>
        <v>6</v>
      </c>
      <c r="BS10">
        <f t="shared" si="8"/>
        <v>3</v>
      </c>
    </row>
    <row r="11" spans="1:71" s="2" customFormat="1" ht="15.75">
      <c r="A11" s="6">
        <v>8</v>
      </c>
      <c r="B11" s="98" t="s">
        <v>43</v>
      </c>
      <c r="C11" s="85"/>
      <c r="D11" s="13"/>
      <c r="E11" s="13">
        <v>1</v>
      </c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3">
        <v>1</v>
      </c>
      <c r="R11" s="80"/>
      <c r="S11" s="12"/>
      <c r="T11" s="13">
        <v>1</v>
      </c>
      <c r="U11" s="13">
        <v>1</v>
      </c>
      <c r="V11" s="13"/>
      <c r="W11" s="13"/>
      <c r="X11" s="13"/>
      <c r="Y11" s="13"/>
      <c r="Z11" s="13"/>
      <c r="AA11" s="13">
        <v>1</v>
      </c>
      <c r="AB11" s="14"/>
      <c r="AC11" s="14"/>
      <c r="AD11" s="14"/>
      <c r="AE11" s="14">
        <v>1</v>
      </c>
      <c r="AF11" s="13">
        <v>1</v>
      </c>
      <c r="AG11" s="89"/>
      <c r="AH11" s="12"/>
      <c r="AI11" s="13"/>
      <c r="AJ11" s="13">
        <v>1</v>
      </c>
      <c r="AK11" s="13"/>
      <c r="AL11" s="13">
        <v>1</v>
      </c>
      <c r="AM11" s="13"/>
      <c r="AN11" s="13">
        <v>1</v>
      </c>
      <c r="AO11" s="13"/>
      <c r="AP11" s="13">
        <v>1</v>
      </c>
      <c r="AQ11" s="14"/>
      <c r="AR11" s="14"/>
      <c r="AS11" s="14">
        <v>1</v>
      </c>
      <c r="AT11" s="14"/>
      <c r="AU11" s="13"/>
      <c r="AV11" s="89"/>
      <c r="AW11" s="12"/>
      <c r="AX11" s="13"/>
      <c r="AY11" s="13">
        <v>1</v>
      </c>
      <c r="AZ11" s="13">
        <v>1</v>
      </c>
      <c r="BA11" s="13">
        <v>1</v>
      </c>
      <c r="BB11" s="13"/>
      <c r="BC11" s="13">
        <v>1</v>
      </c>
      <c r="BD11" s="13"/>
      <c r="BE11" s="13"/>
      <c r="BF11" s="14"/>
      <c r="BG11" s="14"/>
      <c r="BH11" s="14"/>
      <c r="BI11" s="14">
        <v>1</v>
      </c>
      <c r="BJ11" s="13">
        <v>1</v>
      </c>
      <c r="BK11" s="89">
        <v>1</v>
      </c>
      <c r="BL11" s="7" t="str">
        <f t="shared" si="1"/>
        <v>Вопросительный знак</v>
      </c>
      <c r="BM11" s="3">
        <f t="shared" si="2"/>
        <v>1</v>
      </c>
      <c r="BN11" s="4">
        <f t="shared" si="3"/>
        <v>19</v>
      </c>
      <c r="BO11" s="20">
        <f t="shared" si="4"/>
        <v>188</v>
      </c>
      <c r="BP11">
        <f t="shared" si="5"/>
        <v>2</v>
      </c>
      <c r="BQ11">
        <f t="shared" si="6"/>
        <v>5</v>
      </c>
      <c r="BR11">
        <f t="shared" si="7"/>
        <v>5</v>
      </c>
      <c r="BS11">
        <f t="shared" si="8"/>
        <v>7</v>
      </c>
    </row>
    <row r="12" spans="1:71" ht="15.75">
      <c r="A12" s="6">
        <v>9</v>
      </c>
      <c r="B12" s="102" t="s">
        <v>41</v>
      </c>
      <c r="C12" s="86"/>
      <c r="D12" s="10"/>
      <c r="E12" s="10"/>
      <c r="F12" s="10"/>
      <c r="G12" s="10"/>
      <c r="H12" s="10"/>
      <c r="I12" s="10"/>
      <c r="J12" s="10"/>
      <c r="K12" s="10">
        <v>1</v>
      </c>
      <c r="L12" s="10"/>
      <c r="M12" s="11"/>
      <c r="N12" s="11">
        <v>1</v>
      </c>
      <c r="O12" s="11">
        <v>1</v>
      </c>
      <c r="P12" s="11"/>
      <c r="Q12" s="10">
        <v>1</v>
      </c>
      <c r="R12" s="81"/>
      <c r="S12" s="9">
        <v>1</v>
      </c>
      <c r="T12" s="10">
        <v>1</v>
      </c>
      <c r="U12" s="10"/>
      <c r="V12" s="10"/>
      <c r="W12" s="10"/>
      <c r="X12" s="10"/>
      <c r="Y12" s="10"/>
      <c r="Z12" s="10"/>
      <c r="AA12" s="10">
        <v>1</v>
      </c>
      <c r="AB12" s="11">
        <v>1</v>
      </c>
      <c r="AC12" s="11">
        <v>1</v>
      </c>
      <c r="AD12" s="11"/>
      <c r="AE12" s="11"/>
      <c r="AF12" s="10"/>
      <c r="AG12" s="90"/>
      <c r="AH12" s="9"/>
      <c r="AI12" s="10"/>
      <c r="AJ12" s="10"/>
      <c r="AK12" s="10"/>
      <c r="AL12" s="10">
        <v>1</v>
      </c>
      <c r="AM12" s="10"/>
      <c r="AN12" s="10"/>
      <c r="AO12" s="10"/>
      <c r="AP12" s="10">
        <v>1</v>
      </c>
      <c r="AQ12" s="11"/>
      <c r="AR12" s="11">
        <v>1</v>
      </c>
      <c r="AS12" s="11"/>
      <c r="AT12" s="11"/>
      <c r="AU12" s="10"/>
      <c r="AV12" s="90"/>
      <c r="AW12" s="9">
        <v>1</v>
      </c>
      <c r="AX12" s="10"/>
      <c r="AY12" s="10">
        <v>1</v>
      </c>
      <c r="AZ12" s="10">
        <v>1</v>
      </c>
      <c r="BA12" s="10">
        <v>1</v>
      </c>
      <c r="BB12" s="10"/>
      <c r="BC12" s="10"/>
      <c r="BD12" s="10">
        <v>1</v>
      </c>
      <c r="BE12" s="10">
        <v>1</v>
      </c>
      <c r="BF12" s="11"/>
      <c r="BG12" s="11"/>
      <c r="BH12" s="11"/>
      <c r="BI12" s="11"/>
      <c r="BJ12" s="10">
        <v>1</v>
      </c>
      <c r="BK12" s="90"/>
      <c r="BL12" s="7" t="str">
        <f t="shared" si="1"/>
        <v>Деза</v>
      </c>
      <c r="BM12" s="3">
        <f t="shared" si="2"/>
        <v>1</v>
      </c>
      <c r="BN12" s="4">
        <f t="shared" si="3"/>
        <v>19</v>
      </c>
      <c r="BO12" s="20">
        <f t="shared" si="4"/>
        <v>214</v>
      </c>
      <c r="BP12">
        <f t="shared" si="5"/>
        <v>4</v>
      </c>
      <c r="BQ12">
        <f t="shared" si="6"/>
        <v>5</v>
      </c>
      <c r="BR12">
        <f t="shared" si="7"/>
        <v>3</v>
      </c>
      <c r="BS12">
        <f t="shared" si="8"/>
        <v>7</v>
      </c>
    </row>
    <row r="13" spans="1:71" ht="15.75">
      <c r="A13" s="6">
        <v>10</v>
      </c>
      <c r="B13" s="99" t="s">
        <v>49</v>
      </c>
      <c r="C13" s="85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3"/>
      <c r="R13" s="80"/>
      <c r="S13" s="12"/>
      <c r="T13" s="13">
        <v>1</v>
      </c>
      <c r="U13" s="13"/>
      <c r="V13" s="13"/>
      <c r="W13" s="13">
        <v>1</v>
      </c>
      <c r="X13" s="13">
        <v>1</v>
      </c>
      <c r="Y13" s="13"/>
      <c r="Z13" s="13"/>
      <c r="AA13" s="10">
        <v>1</v>
      </c>
      <c r="AB13" s="11"/>
      <c r="AC13" s="11"/>
      <c r="AD13" s="11">
        <v>1</v>
      </c>
      <c r="AE13" s="14"/>
      <c r="AF13" s="13">
        <v>1</v>
      </c>
      <c r="AG13" s="89">
        <v>1</v>
      </c>
      <c r="AH13" s="12"/>
      <c r="AI13" s="13"/>
      <c r="AJ13" s="13"/>
      <c r="AK13" s="13"/>
      <c r="AL13" s="13"/>
      <c r="AM13" s="13"/>
      <c r="AN13" s="13"/>
      <c r="AO13" s="13"/>
      <c r="AP13" s="13"/>
      <c r="AQ13" s="14"/>
      <c r="AR13" s="14"/>
      <c r="AS13" s="14">
        <v>1</v>
      </c>
      <c r="AT13" s="14">
        <v>1</v>
      </c>
      <c r="AU13" s="13"/>
      <c r="AV13" s="89"/>
      <c r="AW13" s="12"/>
      <c r="AX13" s="13"/>
      <c r="AY13" s="13">
        <v>1</v>
      </c>
      <c r="AZ13" s="13"/>
      <c r="BA13" s="13"/>
      <c r="BB13" s="13"/>
      <c r="BC13" s="13">
        <v>1</v>
      </c>
      <c r="BD13" s="13">
        <v>1</v>
      </c>
      <c r="BE13" s="13">
        <v>1</v>
      </c>
      <c r="BF13" s="14"/>
      <c r="BG13" s="14"/>
      <c r="BH13" s="14">
        <v>1</v>
      </c>
      <c r="BI13" s="14">
        <v>1</v>
      </c>
      <c r="BJ13" s="13"/>
      <c r="BK13" s="89"/>
      <c r="BL13" s="7" t="str">
        <f t="shared" si="1"/>
        <v>Дело в шляпе</v>
      </c>
      <c r="BM13" s="3">
        <f t="shared" si="2"/>
        <v>1</v>
      </c>
      <c r="BN13" s="4">
        <f t="shared" si="3"/>
        <v>15</v>
      </c>
      <c r="BO13" s="20">
        <f t="shared" si="4"/>
        <v>163</v>
      </c>
      <c r="BP13">
        <f t="shared" si="5"/>
        <v>0</v>
      </c>
      <c r="BQ13">
        <f t="shared" si="6"/>
        <v>7</v>
      </c>
      <c r="BR13">
        <f t="shared" si="7"/>
        <v>2</v>
      </c>
      <c r="BS13">
        <f t="shared" si="8"/>
        <v>6</v>
      </c>
    </row>
    <row r="14" spans="1:71" ht="15.75">
      <c r="A14" s="6">
        <v>11</v>
      </c>
      <c r="B14" s="102" t="s">
        <v>53</v>
      </c>
      <c r="C14" s="86"/>
      <c r="D14" s="10"/>
      <c r="E14" s="10">
        <v>1</v>
      </c>
      <c r="F14" s="10"/>
      <c r="G14" s="10"/>
      <c r="H14" s="10"/>
      <c r="I14" s="10">
        <v>1</v>
      </c>
      <c r="J14" s="10"/>
      <c r="K14" s="10"/>
      <c r="L14" s="10"/>
      <c r="M14" s="11"/>
      <c r="N14" s="11">
        <v>1</v>
      </c>
      <c r="O14" s="11"/>
      <c r="P14" s="11"/>
      <c r="Q14" s="10"/>
      <c r="R14" s="81"/>
      <c r="S14" s="9">
        <v>1</v>
      </c>
      <c r="T14" s="10"/>
      <c r="U14" s="10">
        <v>1</v>
      </c>
      <c r="V14" s="10"/>
      <c r="W14" s="10"/>
      <c r="X14" s="10"/>
      <c r="Y14" s="10">
        <v>1</v>
      </c>
      <c r="Z14" s="10"/>
      <c r="AA14" s="10">
        <v>1</v>
      </c>
      <c r="AB14" s="11"/>
      <c r="AC14" s="11"/>
      <c r="AD14" s="11">
        <v>1</v>
      </c>
      <c r="AE14" s="11"/>
      <c r="AF14" s="10"/>
      <c r="AG14" s="90"/>
      <c r="AH14" s="9">
        <v>1</v>
      </c>
      <c r="AI14" s="10"/>
      <c r="AJ14" s="10"/>
      <c r="AK14" s="10"/>
      <c r="AL14" s="10"/>
      <c r="AM14" s="10"/>
      <c r="AN14" s="10">
        <v>1</v>
      </c>
      <c r="AO14" s="10"/>
      <c r="AP14" s="10">
        <v>1</v>
      </c>
      <c r="AQ14" s="11">
        <v>1</v>
      </c>
      <c r="AR14" s="11">
        <v>1</v>
      </c>
      <c r="AS14" s="11">
        <v>1</v>
      </c>
      <c r="AT14" s="11"/>
      <c r="AU14" s="10"/>
      <c r="AV14" s="90"/>
      <c r="AW14" s="9">
        <v>1</v>
      </c>
      <c r="AX14" s="10"/>
      <c r="AY14" s="10"/>
      <c r="AZ14" s="10">
        <v>1</v>
      </c>
      <c r="BA14" s="10">
        <v>1</v>
      </c>
      <c r="BB14" s="10">
        <v>1</v>
      </c>
      <c r="BC14" s="10">
        <v>1</v>
      </c>
      <c r="BD14" s="10"/>
      <c r="BE14" s="10">
        <v>1</v>
      </c>
      <c r="BF14" s="11"/>
      <c r="BG14" s="11">
        <v>1</v>
      </c>
      <c r="BH14" s="11"/>
      <c r="BI14" s="11">
        <v>1</v>
      </c>
      <c r="BJ14" s="10"/>
      <c r="BK14" s="90"/>
      <c r="BL14" s="7" t="str">
        <f t="shared" si="1"/>
        <v>Деревня</v>
      </c>
      <c r="BM14" s="3">
        <f t="shared" si="2"/>
        <v>1</v>
      </c>
      <c r="BN14" s="4">
        <f t="shared" si="3"/>
        <v>22</v>
      </c>
      <c r="BO14" s="20">
        <f t="shared" si="4"/>
        <v>233</v>
      </c>
      <c r="BP14">
        <f t="shared" si="5"/>
        <v>3</v>
      </c>
      <c r="BQ14">
        <f t="shared" si="6"/>
        <v>5</v>
      </c>
      <c r="BR14">
        <f t="shared" si="7"/>
        <v>6</v>
      </c>
      <c r="BS14">
        <f t="shared" si="8"/>
        <v>8</v>
      </c>
    </row>
    <row r="15" spans="1:71" ht="15.75">
      <c r="A15" s="6">
        <v>12</v>
      </c>
      <c r="B15" s="99" t="s">
        <v>37</v>
      </c>
      <c r="C15" s="85"/>
      <c r="D15" s="13"/>
      <c r="E15" s="13"/>
      <c r="F15" s="13">
        <v>1</v>
      </c>
      <c r="G15" s="13"/>
      <c r="H15" s="13"/>
      <c r="I15" s="13"/>
      <c r="J15" s="13"/>
      <c r="K15" s="13"/>
      <c r="L15" s="13"/>
      <c r="M15" s="14"/>
      <c r="N15" s="14">
        <v>1</v>
      </c>
      <c r="O15" s="14"/>
      <c r="P15" s="14"/>
      <c r="Q15" s="13">
        <v>1</v>
      </c>
      <c r="R15" s="80"/>
      <c r="S15" s="12"/>
      <c r="T15" s="13">
        <v>1</v>
      </c>
      <c r="U15" s="13"/>
      <c r="V15" s="13"/>
      <c r="W15" s="13"/>
      <c r="X15" s="13"/>
      <c r="Y15" s="13"/>
      <c r="Z15" s="13"/>
      <c r="AA15" s="10">
        <v>1</v>
      </c>
      <c r="AB15" s="11"/>
      <c r="AC15" s="11"/>
      <c r="AD15" s="11">
        <v>1</v>
      </c>
      <c r="AE15" s="14">
        <v>1</v>
      </c>
      <c r="AF15" s="13"/>
      <c r="AG15" s="89">
        <v>1</v>
      </c>
      <c r="AH15" s="12"/>
      <c r="AI15" s="13"/>
      <c r="AJ15" s="13"/>
      <c r="AK15" s="13"/>
      <c r="AL15" s="13">
        <v>1</v>
      </c>
      <c r="AM15" s="13"/>
      <c r="AN15" s="13"/>
      <c r="AO15" s="13"/>
      <c r="AP15" s="13"/>
      <c r="AQ15" s="14"/>
      <c r="AR15" s="14"/>
      <c r="AS15" s="14"/>
      <c r="AT15" s="14">
        <v>1</v>
      </c>
      <c r="AU15" s="13"/>
      <c r="AV15" s="89"/>
      <c r="AW15" s="12"/>
      <c r="AX15" s="13"/>
      <c r="AY15" s="13">
        <v>1</v>
      </c>
      <c r="AZ15" s="13"/>
      <c r="BA15" s="13">
        <v>1</v>
      </c>
      <c r="BB15" s="13">
        <v>1</v>
      </c>
      <c r="BC15" s="13"/>
      <c r="BD15" s="13">
        <v>1</v>
      </c>
      <c r="BE15" s="13">
        <v>1</v>
      </c>
      <c r="BF15" s="14"/>
      <c r="BG15" s="14">
        <v>1</v>
      </c>
      <c r="BH15" s="14"/>
      <c r="BI15" s="14">
        <v>1</v>
      </c>
      <c r="BJ15" s="13">
        <v>1</v>
      </c>
      <c r="BK15" s="89"/>
      <c r="BL15" s="7" t="str">
        <f t="shared" si="1"/>
        <v>Дилетанты</v>
      </c>
      <c r="BM15" s="3">
        <f t="shared" si="2"/>
        <v>1</v>
      </c>
      <c r="BN15" s="4">
        <f t="shared" si="3"/>
        <v>18</v>
      </c>
      <c r="BO15" s="20">
        <f t="shared" si="4"/>
        <v>187</v>
      </c>
      <c r="BP15">
        <f t="shared" si="5"/>
        <v>3</v>
      </c>
      <c r="BQ15">
        <f t="shared" si="6"/>
        <v>5</v>
      </c>
      <c r="BR15">
        <f t="shared" si="7"/>
        <v>2</v>
      </c>
      <c r="BS15">
        <f t="shared" si="8"/>
        <v>8</v>
      </c>
    </row>
    <row r="16" spans="1:71" ht="15.75">
      <c r="A16" s="6">
        <v>13</v>
      </c>
      <c r="B16" s="102" t="s">
        <v>47</v>
      </c>
      <c r="C16" s="86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0"/>
      <c r="R16" s="81"/>
      <c r="S16" s="9">
        <v>1</v>
      </c>
      <c r="T16" s="10">
        <v>1</v>
      </c>
      <c r="U16" s="10"/>
      <c r="V16" s="10"/>
      <c r="W16" s="10"/>
      <c r="X16" s="10"/>
      <c r="Y16" s="10"/>
      <c r="Z16" s="10"/>
      <c r="AA16" s="10">
        <v>1</v>
      </c>
      <c r="AB16" s="11"/>
      <c r="AC16" s="11"/>
      <c r="AD16" s="11">
        <v>1</v>
      </c>
      <c r="AE16" s="11"/>
      <c r="AF16" s="10">
        <v>1</v>
      </c>
      <c r="AG16" s="90">
        <v>1</v>
      </c>
      <c r="AH16" s="9"/>
      <c r="AI16" s="10"/>
      <c r="AJ16" s="10">
        <v>1</v>
      </c>
      <c r="AK16" s="10"/>
      <c r="AL16" s="10">
        <v>1</v>
      </c>
      <c r="AM16" s="10"/>
      <c r="AN16" s="10"/>
      <c r="AO16" s="10">
        <v>1</v>
      </c>
      <c r="AP16" s="10"/>
      <c r="AQ16" s="11">
        <v>1</v>
      </c>
      <c r="AR16" s="11">
        <v>1</v>
      </c>
      <c r="AS16" s="11">
        <v>1</v>
      </c>
      <c r="AT16" s="11"/>
      <c r="AU16" s="10"/>
      <c r="AV16" s="90"/>
      <c r="AW16" s="9"/>
      <c r="AX16" s="10"/>
      <c r="AY16" s="10"/>
      <c r="AZ16" s="10"/>
      <c r="BA16" s="10"/>
      <c r="BB16" s="10">
        <v>1</v>
      </c>
      <c r="BC16" s="10">
        <v>1</v>
      </c>
      <c r="BD16" s="10"/>
      <c r="BE16" s="10">
        <v>1</v>
      </c>
      <c r="BF16" s="11">
        <v>1</v>
      </c>
      <c r="BG16" s="11"/>
      <c r="BH16" s="11"/>
      <c r="BI16" s="11">
        <v>1</v>
      </c>
      <c r="BJ16" s="10"/>
      <c r="BK16" s="90">
        <v>1</v>
      </c>
      <c r="BL16" s="7" t="str">
        <f t="shared" si="1"/>
        <v>Иерус. хроники</v>
      </c>
      <c r="BM16" s="3">
        <f t="shared" si="2"/>
        <v>1</v>
      </c>
      <c r="BN16" s="4">
        <f t="shared" si="3"/>
        <v>18</v>
      </c>
      <c r="BO16" s="20">
        <f t="shared" si="4"/>
        <v>186</v>
      </c>
      <c r="BP16">
        <f t="shared" si="5"/>
        <v>0</v>
      </c>
      <c r="BQ16">
        <f t="shared" si="6"/>
        <v>6</v>
      </c>
      <c r="BR16">
        <f t="shared" si="7"/>
        <v>6</v>
      </c>
      <c r="BS16">
        <f t="shared" si="8"/>
        <v>6</v>
      </c>
    </row>
    <row r="17" spans="1:71" ht="15.75">
      <c r="A17" s="6">
        <v>14</v>
      </c>
      <c r="B17" s="99" t="s">
        <v>50</v>
      </c>
      <c r="C17" s="85"/>
      <c r="D17" s="13">
        <v>1</v>
      </c>
      <c r="E17" s="13">
        <v>1</v>
      </c>
      <c r="F17" s="13"/>
      <c r="G17" s="13">
        <v>1</v>
      </c>
      <c r="H17" s="13"/>
      <c r="I17" s="13"/>
      <c r="J17" s="13"/>
      <c r="K17" s="13">
        <v>1</v>
      </c>
      <c r="L17" s="13">
        <v>1</v>
      </c>
      <c r="M17" s="14"/>
      <c r="N17" s="14">
        <v>1</v>
      </c>
      <c r="O17" s="14"/>
      <c r="P17" s="14"/>
      <c r="Q17" s="13"/>
      <c r="R17" s="80"/>
      <c r="S17" s="12">
        <v>1</v>
      </c>
      <c r="T17" s="13">
        <v>1</v>
      </c>
      <c r="U17" s="13">
        <v>1</v>
      </c>
      <c r="V17" s="13"/>
      <c r="W17" s="13"/>
      <c r="X17" s="13">
        <v>1</v>
      </c>
      <c r="Y17" s="13">
        <v>1</v>
      </c>
      <c r="Z17" s="13"/>
      <c r="AA17" s="13">
        <v>1</v>
      </c>
      <c r="AB17" s="14"/>
      <c r="AC17" s="14">
        <v>1</v>
      </c>
      <c r="AD17" s="14">
        <v>1</v>
      </c>
      <c r="AE17" s="14"/>
      <c r="AF17" s="13">
        <v>1</v>
      </c>
      <c r="AG17" s="89">
        <v>1</v>
      </c>
      <c r="AH17" s="12"/>
      <c r="AI17" s="13">
        <v>1</v>
      </c>
      <c r="AJ17" s="13"/>
      <c r="AK17" s="13"/>
      <c r="AL17" s="13"/>
      <c r="AM17" s="13"/>
      <c r="AN17" s="13">
        <v>1</v>
      </c>
      <c r="AO17" s="13">
        <v>1</v>
      </c>
      <c r="AP17" s="13">
        <v>1</v>
      </c>
      <c r="AQ17" s="14">
        <v>1</v>
      </c>
      <c r="AR17" s="14">
        <v>1</v>
      </c>
      <c r="AS17" s="14">
        <v>1</v>
      </c>
      <c r="AT17" s="14"/>
      <c r="AU17" s="13">
        <v>1</v>
      </c>
      <c r="AV17" s="89"/>
      <c r="AW17" s="12"/>
      <c r="AX17" s="13"/>
      <c r="AY17" s="13">
        <v>1</v>
      </c>
      <c r="AZ17" s="13"/>
      <c r="BA17" s="13"/>
      <c r="BB17" s="13">
        <v>1</v>
      </c>
      <c r="BC17" s="13"/>
      <c r="BD17" s="13"/>
      <c r="BE17" s="13">
        <v>1</v>
      </c>
      <c r="BF17" s="14"/>
      <c r="BG17" s="14">
        <v>1</v>
      </c>
      <c r="BH17" s="14"/>
      <c r="BI17" s="14"/>
      <c r="BJ17" s="13">
        <v>1</v>
      </c>
      <c r="BK17" s="89">
        <v>1</v>
      </c>
      <c r="BL17" s="7" t="str">
        <f t="shared" si="1"/>
        <v>Инфи. Ежики</v>
      </c>
      <c r="BM17" s="3">
        <f t="shared" si="2"/>
        <v>1</v>
      </c>
      <c r="BN17" s="4">
        <f t="shared" si="3"/>
        <v>30</v>
      </c>
      <c r="BO17" s="20">
        <f t="shared" si="4"/>
        <v>374</v>
      </c>
      <c r="BP17">
        <f t="shared" si="5"/>
        <v>6</v>
      </c>
      <c r="BQ17">
        <f t="shared" si="6"/>
        <v>10</v>
      </c>
      <c r="BR17">
        <f t="shared" si="7"/>
        <v>8</v>
      </c>
      <c r="BS17">
        <f t="shared" si="8"/>
        <v>6</v>
      </c>
    </row>
    <row r="18" spans="1:71" ht="15.75">
      <c r="A18" s="6">
        <v>15</v>
      </c>
      <c r="B18" s="102" t="s">
        <v>56</v>
      </c>
      <c r="C18" s="86"/>
      <c r="D18" s="10"/>
      <c r="E18" s="10">
        <v>1</v>
      </c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0">
        <v>1</v>
      </c>
      <c r="R18" s="81"/>
      <c r="S18" s="9">
        <v>1</v>
      </c>
      <c r="T18" s="10">
        <v>1</v>
      </c>
      <c r="U18" s="10"/>
      <c r="V18" s="10"/>
      <c r="W18" s="10"/>
      <c r="X18" s="10">
        <v>1</v>
      </c>
      <c r="Y18" s="10"/>
      <c r="Z18" s="10"/>
      <c r="AA18" s="13"/>
      <c r="AB18" s="14"/>
      <c r="AC18" s="14"/>
      <c r="AD18" s="14">
        <v>1</v>
      </c>
      <c r="AE18" s="11"/>
      <c r="AF18" s="10">
        <v>1</v>
      </c>
      <c r="AG18" s="90">
        <v>1</v>
      </c>
      <c r="AH18" s="9"/>
      <c r="AI18" s="10"/>
      <c r="AJ18" s="10"/>
      <c r="AK18" s="10"/>
      <c r="AL18" s="10">
        <v>1</v>
      </c>
      <c r="AM18" s="10"/>
      <c r="AN18" s="10"/>
      <c r="AO18" s="10"/>
      <c r="AP18" s="10">
        <v>1</v>
      </c>
      <c r="AQ18" s="11"/>
      <c r="AR18" s="11">
        <v>1</v>
      </c>
      <c r="AS18" s="11">
        <v>1</v>
      </c>
      <c r="AT18" s="11"/>
      <c r="AU18" s="10"/>
      <c r="AV18" s="90">
        <v>1</v>
      </c>
      <c r="AW18" s="9">
        <v>1</v>
      </c>
      <c r="AX18" s="10"/>
      <c r="AY18" s="10">
        <v>1</v>
      </c>
      <c r="AZ18" s="10">
        <v>1</v>
      </c>
      <c r="BA18" s="10"/>
      <c r="BB18" s="10"/>
      <c r="BC18" s="10">
        <v>1</v>
      </c>
      <c r="BD18" s="10"/>
      <c r="BE18" s="10">
        <v>1</v>
      </c>
      <c r="BF18" s="11"/>
      <c r="BG18" s="11">
        <v>1</v>
      </c>
      <c r="BH18" s="11"/>
      <c r="BI18" s="11">
        <v>1</v>
      </c>
      <c r="BJ18" s="10"/>
      <c r="BK18" s="90"/>
      <c r="BL18" s="7" t="str">
        <f t="shared" si="1"/>
        <v>КДС</v>
      </c>
      <c r="BM18" s="3">
        <f t="shared" si="2"/>
        <v>1</v>
      </c>
      <c r="BN18" s="4">
        <f t="shared" si="3"/>
        <v>20</v>
      </c>
      <c r="BO18" s="20">
        <f t="shared" si="4"/>
        <v>191</v>
      </c>
      <c r="BP18">
        <f t="shared" si="5"/>
        <v>2</v>
      </c>
      <c r="BQ18">
        <f t="shared" si="6"/>
        <v>6</v>
      </c>
      <c r="BR18">
        <f t="shared" si="7"/>
        <v>5</v>
      </c>
      <c r="BS18">
        <f t="shared" si="8"/>
        <v>7</v>
      </c>
    </row>
    <row r="19" spans="1:71" ht="15.75">
      <c r="A19" s="6">
        <v>16</v>
      </c>
      <c r="B19" s="98" t="s">
        <v>45</v>
      </c>
      <c r="C19" s="85"/>
      <c r="D19" s="13"/>
      <c r="E19" s="13">
        <v>1</v>
      </c>
      <c r="F19" s="13"/>
      <c r="G19" s="13">
        <v>1</v>
      </c>
      <c r="H19" s="13">
        <v>1</v>
      </c>
      <c r="I19" s="13">
        <v>1</v>
      </c>
      <c r="J19" s="13"/>
      <c r="K19" s="13"/>
      <c r="L19" s="13"/>
      <c r="M19" s="14">
        <v>1</v>
      </c>
      <c r="N19" s="14">
        <v>1</v>
      </c>
      <c r="O19" s="14"/>
      <c r="P19" s="14"/>
      <c r="Q19" s="13">
        <v>1</v>
      </c>
      <c r="R19" s="80">
        <v>1</v>
      </c>
      <c r="S19" s="12"/>
      <c r="T19" s="13">
        <v>1</v>
      </c>
      <c r="U19" s="13"/>
      <c r="V19" s="13"/>
      <c r="W19" s="13"/>
      <c r="X19" s="13">
        <v>1</v>
      </c>
      <c r="Y19" s="13">
        <v>1</v>
      </c>
      <c r="Z19" s="13"/>
      <c r="AA19" s="10">
        <v>1</v>
      </c>
      <c r="AB19" s="11"/>
      <c r="AC19" s="11"/>
      <c r="AD19" s="11">
        <v>1</v>
      </c>
      <c r="AE19" s="14">
        <v>1</v>
      </c>
      <c r="AF19" s="13"/>
      <c r="AG19" s="89"/>
      <c r="AH19" s="12"/>
      <c r="AI19" s="13"/>
      <c r="AJ19" s="13"/>
      <c r="AK19" s="13"/>
      <c r="AL19" s="13"/>
      <c r="AM19" s="13">
        <v>1</v>
      </c>
      <c r="AN19" s="13">
        <v>1</v>
      </c>
      <c r="AO19" s="13">
        <v>1</v>
      </c>
      <c r="AP19" s="13">
        <v>1</v>
      </c>
      <c r="AQ19" s="14">
        <v>1</v>
      </c>
      <c r="AR19" s="14">
        <v>1</v>
      </c>
      <c r="AS19" s="14">
        <v>1</v>
      </c>
      <c r="AT19" s="14"/>
      <c r="AU19" s="13"/>
      <c r="AV19" s="89">
        <v>1</v>
      </c>
      <c r="AW19" s="12">
        <v>1</v>
      </c>
      <c r="AX19" s="13"/>
      <c r="AY19" s="13">
        <v>1</v>
      </c>
      <c r="AZ19" s="13"/>
      <c r="BA19" s="13">
        <v>1</v>
      </c>
      <c r="BB19" s="13">
        <v>1</v>
      </c>
      <c r="BC19" s="13">
        <v>1</v>
      </c>
      <c r="BD19" s="13">
        <v>1</v>
      </c>
      <c r="BE19" s="13">
        <v>1</v>
      </c>
      <c r="BF19" s="14">
        <v>1</v>
      </c>
      <c r="BG19" s="14">
        <v>1</v>
      </c>
      <c r="BH19" s="14"/>
      <c r="BI19" s="14"/>
      <c r="BJ19" s="13"/>
      <c r="BK19" s="89"/>
      <c r="BL19" s="7" t="str">
        <f t="shared" si="1"/>
        <v>Ла Гвардия</v>
      </c>
      <c r="BM19" s="3">
        <f t="shared" si="2"/>
        <v>1</v>
      </c>
      <c r="BN19" s="4">
        <f t="shared" si="3"/>
        <v>31</v>
      </c>
      <c r="BO19" s="20">
        <f t="shared" si="4"/>
        <v>374</v>
      </c>
      <c r="BP19">
        <f t="shared" si="5"/>
        <v>8</v>
      </c>
      <c r="BQ19">
        <f t="shared" si="6"/>
        <v>6</v>
      </c>
      <c r="BR19">
        <f t="shared" si="7"/>
        <v>8</v>
      </c>
      <c r="BS19">
        <f t="shared" si="8"/>
        <v>9</v>
      </c>
    </row>
    <row r="20" spans="1:71" ht="15.75">
      <c r="A20" s="6">
        <v>17</v>
      </c>
      <c r="B20" s="102" t="s">
        <v>52</v>
      </c>
      <c r="C20" s="86"/>
      <c r="D20" s="10"/>
      <c r="E20" s="10">
        <v>1</v>
      </c>
      <c r="F20" s="10">
        <v>1</v>
      </c>
      <c r="G20" s="10"/>
      <c r="H20" s="10"/>
      <c r="I20" s="10">
        <v>1</v>
      </c>
      <c r="J20" s="10"/>
      <c r="K20" s="10"/>
      <c r="L20" s="10"/>
      <c r="M20" s="11"/>
      <c r="N20" s="11"/>
      <c r="O20" s="11"/>
      <c r="P20" s="11"/>
      <c r="Q20" s="10"/>
      <c r="R20" s="81"/>
      <c r="S20" s="9"/>
      <c r="T20" s="10">
        <v>1</v>
      </c>
      <c r="U20" s="10">
        <v>1</v>
      </c>
      <c r="V20" s="10"/>
      <c r="W20" s="10"/>
      <c r="X20" s="10"/>
      <c r="Y20" s="10"/>
      <c r="Z20" s="10"/>
      <c r="AA20" s="13">
        <v>1</v>
      </c>
      <c r="AB20" s="14"/>
      <c r="AC20" s="14"/>
      <c r="AD20" s="14"/>
      <c r="AE20" s="11"/>
      <c r="AF20" s="10"/>
      <c r="AG20" s="90"/>
      <c r="AH20" s="9"/>
      <c r="AI20" s="10"/>
      <c r="AJ20" s="10"/>
      <c r="AK20" s="10"/>
      <c r="AL20" s="10"/>
      <c r="AM20" s="10"/>
      <c r="AN20" s="10"/>
      <c r="AO20" s="10">
        <v>1</v>
      </c>
      <c r="AP20" s="10">
        <v>1</v>
      </c>
      <c r="AQ20" s="11"/>
      <c r="AR20" s="11"/>
      <c r="AS20" s="11">
        <v>1</v>
      </c>
      <c r="AT20" s="11"/>
      <c r="AU20" s="10"/>
      <c r="AV20" s="90">
        <v>1</v>
      </c>
      <c r="AW20" s="9"/>
      <c r="AX20" s="10"/>
      <c r="AY20" s="10">
        <v>1</v>
      </c>
      <c r="AZ20" s="10">
        <v>1</v>
      </c>
      <c r="BA20" s="10"/>
      <c r="BB20" s="10">
        <v>1</v>
      </c>
      <c r="BC20" s="10">
        <v>1</v>
      </c>
      <c r="BD20" s="10"/>
      <c r="BE20" s="10">
        <v>1</v>
      </c>
      <c r="BF20" s="11"/>
      <c r="BG20" s="11"/>
      <c r="BH20" s="11"/>
      <c r="BI20" s="11">
        <v>1</v>
      </c>
      <c r="BJ20" s="10">
        <v>1</v>
      </c>
      <c r="BK20" s="90"/>
      <c r="BL20" s="7" t="str">
        <f t="shared" si="1"/>
        <v>Лоботомия</v>
      </c>
      <c r="BM20" s="3">
        <f t="shared" si="2"/>
        <v>1</v>
      </c>
      <c r="BN20" s="4">
        <f t="shared" si="3"/>
        <v>17</v>
      </c>
      <c r="BO20" s="20">
        <f t="shared" si="4"/>
        <v>167</v>
      </c>
      <c r="BP20">
        <f t="shared" si="5"/>
        <v>3</v>
      </c>
      <c r="BQ20">
        <f t="shared" si="6"/>
        <v>3</v>
      </c>
      <c r="BR20">
        <f t="shared" si="7"/>
        <v>4</v>
      </c>
      <c r="BS20">
        <f t="shared" si="8"/>
        <v>7</v>
      </c>
    </row>
    <row r="21" spans="1:71" ht="15.75">
      <c r="A21" s="6">
        <v>24</v>
      </c>
      <c r="B21" s="99" t="s">
        <v>48</v>
      </c>
      <c r="C21" s="85"/>
      <c r="D21" s="13"/>
      <c r="E21" s="13"/>
      <c r="F21" s="13"/>
      <c r="G21" s="13"/>
      <c r="H21" s="13"/>
      <c r="I21" s="13">
        <v>1</v>
      </c>
      <c r="J21" s="13"/>
      <c r="K21" s="13"/>
      <c r="L21" s="13"/>
      <c r="M21" s="14"/>
      <c r="N21" s="14">
        <v>1</v>
      </c>
      <c r="O21" s="14">
        <v>1</v>
      </c>
      <c r="P21" s="14"/>
      <c r="Q21" s="13">
        <v>1</v>
      </c>
      <c r="R21" s="80"/>
      <c r="S21" s="12"/>
      <c r="T21" s="13">
        <v>1</v>
      </c>
      <c r="U21" s="13"/>
      <c r="V21" s="13"/>
      <c r="W21" s="13"/>
      <c r="X21" s="13">
        <v>1</v>
      </c>
      <c r="Y21" s="13">
        <v>1</v>
      </c>
      <c r="Z21" s="13"/>
      <c r="AA21" s="13">
        <v>1</v>
      </c>
      <c r="AB21" s="14"/>
      <c r="AC21" s="14"/>
      <c r="AD21" s="14">
        <v>1</v>
      </c>
      <c r="AE21" s="14"/>
      <c r="AF21" s="13">
        <v>1</v>
      </c>
      <c r="AG21" s="89"/>
      <c r="AH21" s="12"/>
      <c r="AI21" s="13"/>
      <c r="AJ21" s="13"/>
      <c r="AK21" s="13"/>
      <c r="AL21" s="13">
        <v>1</v>
      </c>
      <c r="AM21" s="13"/>
      <c r="AN21" s="13">
        <v>1</v>
      </c>
      <c r="AO21" s="13"/>
      <c r="AP21" s="13">
        <v>1</v>
      </c>
      <c r="AQ21" s="14">
        <v>1</v>
      </c>
      <c r="AR21" s="14"/>
      <c r="AS21" s="14">
        <v>1</v>
      </c>
      <c r="AT21" s="14"/>
      <c r="AU21" s="13"/>
      <c r="AV21" s="89"/>
      <c r="AW21" s="12">
        <v>1</v>
      </c>
      <c r="AX21" s="13">
        <v>1</v>
      </c>
      <c r="AY21" s="13"/>
      <c r="AZ21" s="13">
        <v>1</v>
      </c>
      <c r="BA21" s="13">
        <v>1</v>
      </c>
      <c r="BB21" s="13">
        <v>1</v>
      </c>
      <c r="BC21" s="13">
        <v>1</v>
      </c>
      <c r="BD21" s="13">
        <v>1</v>
      </c>
      <c r="BE21" s="13"/>
      <c r="BF21" s="14"/>
      <c r="BG21" s="14"/>
      <c r="BH21" s="14"/>
      <c r="BI21" s="14"/>
      <c r="BJ21" s="13"/>
      <c r="BK21" s="89"/>
      <c r="BL21" s="7" t="str">
        <f>IF(B21="","",B21)</f>
        <v>ЧешКонь</v>
      </c>
      <c r="BM21" s="3">
        <f>IF(LEN(SUBSTITUTE(B21," ",""))=0,0,1)</f>
        <v>1</v>
      </c>
      <c r="BN21" s="4">
        <f>COUNTA(C21:BK21)</f>
        <v>22</v>
      </c>
      <c r="BO21" s="20">
        <f t="shared" si="4"/>
        <v>242</v>
      </c>
      <c r="BP21">
        <f t="shared" si="5"/>
        <v>4</v>
      </c>
      <c r="BQ21">
        <f t="shared" si="6"/>
        <v>6</v>
      </c>
      <c r="BR21">
        <f t="shared" si="7"/>
        <v>5</v>
      </c>
      <c r="BS21">
        <f t="shared" si="8"/>
        <v>7</v>
      </c>
    </row>
    <row r="22" spans="1:71" ht="15.75">
      <c r="A22" s="6">
        <v>19</v>
      </c>
      <c r="B22" s="101" t="s">
        <v>44</v>
      </c>
      <c r="C22" s="86"/>
      <c r="D22" s="10"/>
      <c r="E22" s="10">
        <v>1</v>
      </c>
      <c r="F22" s="10"/>
      <c r="G22" s="10">
        <v>1</v>
      </c>
      <c r="H22" s="10"/>
      <c r="I22" s="10">
        <v>1</v>
      </c>
      <c r="J22" s="10"/>
      <c r="K22" s="10"/>
      <c r="L22" s="10"/>
      <c r="M22" s="11"/>
      <c r="N22" s="11"/>
      <c r="O22" s="11"/>
      <c r="P22" s="11"/>
      <c r="Q22" s="10">
        <v>1</v>
      </c>
      <c r="R22" s="81"/>
      <c r="S22" s="9"/>
      <c r="T22" s="10">
        <v>1</v>
      </c>
      <c r="U22" s="10"/>
      <c r="V22" s="10">
        <v>1</v>
      </c>
      <c r="W22" s="10">
        <v>1</v>
      </c>
      <c r="X22" s="10"/>
      <c r="Y22" s="10"/>
      <c r="Z22" s="10"/>
      <c r="AA22" s="10">
        <v>1</v>
      </c>
      <c r="AB22" s="11"/>
      <c r="AC22" s="11">
        <v>1</v>
      </c>
      <c r="AD22" s="11">
        <v>1</v>
      </c>
      <c r="AE22" s="11">
        <v>1</v>
      </c>
      <c r="AF22" s="10">
        <v>1</v>
      </c>
      <c r="AG22" s="90"/>
      <c r="AH22" s="9">
        <v>1</v>
      </c>
      <c r="AI22" s="10"/>
      <c r="AJ22" s="10"/>
      <c r="AK22" s="10"/>
      <c r="AL22" s="10">
        <v>1</v>
      </c>
      <c r="AM22" s="10">
        <v>1</v>
      </c>
      <c r="AN22" s="10">
        <v>1</v>
      </c>
      <c r="AO22" s="10">
        <v>1</v>
      </c>
      <c r="AP22" s="10"/>
      <c r="AQ22" s="11">
        <v>1</v>
      </c>
      <c r="AR22" s="11">
        <v>1</v>
      </c>
      <c r="AS22" s="11">
        <v>1</v>
      </c>
      <c r="AT22" s="11"/>
      <c r="AU22" s="10"/>
      <c r="AV22" s="90">
        <v>1</v>
      </c>
      <c r="AW22" s="9">
        <v>1</v>
      </c>
      <c r="AX22" s="10"/>
      <c r="AY22" s="10"/>
      <c r="AZ22" s="10"/>
      <c r="BA22" s="10"/>
      <c r="BB22" s="10">
        <v>1</v>
      </c>
      <c r="BC22" s="10">
        <v>1</v>
      </c>
      <c r="BD22" s="10"/>
      <c r="BE22" s="10">
        <v>1</v>
      </c>
      <c r="BF22" s="11"/>
      <c r="BG22" s="11">
        <v>1</v>
      </c>
      <c r="BH22" s="11"/>
      <c r="BI22" s="11">
        <v>1</v>
      </c>
      <c r="BJ22" s="10">
        <v>1</v>
      </c>
      <c r="BK22" s="90"/>
      <c r="BL22" s="7" t="str">
        <f t="shared" si="1"/>
        <v>Птица-говорун</v>
      </c>
      <c r="BM22" s="3">
        <f t="shared" si="2"/>
        <v>1</v>
      </c>
      <c r="BN22" s="4">
        <f t="shared" si="3"/>
        <v>28</v>
      </c>
      <c r="BO22" s="20">
        <f t="shared" si="4"/>
        <v>319</v>
      </c>
      <c r="BP22">
        <f t="shared" si="5"/>
        <v>4</v>
      </c>
      <c r="BQ22">
        <f t="shared" si="6"/>
        <v>8</v>
      </c>
      <c r="BR22">
        <f t="shared" si="7"/>
        <v>9</v>
      </c>
      <c r="BS22">
        <f t="shared" si="8"/>
        <v>7</v>
      </c>
    </row>
    <row r="23" spans="1:71" ht="15.75">
      <c r="A23" s="6">
        <v>20</v>
      </c>
      <c r="B23" s="99" t="s">
        <v>40</v>
      </c>
      <c r="C23" s="85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3"/>
      <c r="R23" s="80"/>
      <c r="S23" s="12"/>
      <c r="T23" s="13">
        <v>1</v>
      </c>
      <c r="U23" s="13"/>
      <c r="V23" s="13"/>
      <c r="W23" s="13"/>
      <c r="X23" s="13"/>
      <c r="Y23" s="13"/>
      <c r="Z23" s="13"/>
      <c r="AA23" s="13">
        <v>1</v>
      </c>
      <c r="AB23" s="14"/>
      <c r="AC23" s="14">
        <v>1</v>
      </c>
      <c r="AD23" s="14">
        <v>1</v>
      </c>
      <c r="AE23" s="14"/>
      <c r="AF23" s="13"/>
      <c r="AG23" s="89"/>
      <c r="AH23" s="12"/>
      <c r="AI23" s="13"/>
      <c r="AJ23" s="13"/>
      <c r="AK23" s="13"/>
      <c r="AL23" s="13">
        <v>1</v>
      </c>
      <c r="AM23" s="13">
        <v>1</v>
      </c>
      <c r="AN23" s="13"/>
      <c r="AO23" s="13"/>
      <c r="AP23" s="13">
        <v>1</v>
      </c>
      <c r="AQ23" s="14"/>
      <c r="AR23" s="14"/>
      <c r="AS23" s="14"/>
      <c r="AT23" s="14"/>
      <c r="AU23" s="13"/>
      <c r="AV23" s="89"/>
      <c r="AW23" s="12">
        <v>1</v>
      </c>
      <c r="AX23" s="13"/>
      <c r="AY23" s="13">
        <v>1</v>
      </c>
      <c r="AZ23" s="13">
        <v>1</v>
      </c>
      <c r="BA23" s="13"/>
      <c r="BB23" s="13"/>
      <c r="BC23" s="13"/>
      <c r="BD23" s="13"/>
      <c r="BE23" s="13">
        <v>1</v>
      </c>
      <c r="BF23" s="14"/>
      <c r="BG23" s="14"/>
      <c r="BH23" s="14"/>
      <c r="BI23" s="14">
        <v>1</v>
      </c>
      <c r="BJ23" s="13"/>
      <c r="BK23" s="89">
        <v>1</v>
      </c>
      <c r="BL23" s="7" t="str">
        <f t="shared" si="1"/>
        <v>Тангородрим</v>
      </c>
      <c r="BM23" s="3">
        <f t="shared" si="2"/>
        <v>1</v>
      </c>
      <c r="BN23" s="4">
        <f t="shared" si="3"/>
        <v>13</v>
      </c>
      <c r="BO23" s="20">
        <f t="shared" si="4"/>
        <v>113</v>
      </c>
      <c r="BP23">
        <f t="shared" si="5"/>
        <v>0</v>
      </c>
      <c r="BQ23">
        <f t="shared" si="6"/>
        <v>4</v>
      </c>
      <c r="BR23">
        <f t="shared" si="7"/>
        <v>3</v>
      </c>
      <c r="BS23">
        <f t="shared" si="8"/>
        <v>6</v>
      </c>
    </row>
    <row r="24" spans="1:71" ht="15.75">
      <c r="A24" s="6">
        <v>21</v>
      </c>
      <c r="B24" s="101" t="s">
        <v>38</v>
      </c>
      <c r="C24" s="86"/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1"/>
      <c r="N24" s="11"/>
      <c r="O24" s="11">
        <v>1</v>
      </c>
      <c r="P24" s="11"/>
      <c r="Q24" s="10">
        <v>1</v>
      </c>
      <c r="R24" s="81"/>
      <c r="S24" s="9"/>
      <c r="T24" s="10">
        <v>1</v>
      </c>
      <c r="U24" s="10"/>
      <c r="V24" s="10"/>
      <c r="W24" s="10"/>
      <c r="X24" s="10"/>
      <c r="Y24" s="10"/>
      <c r="Z24" s="10"/>
      <c r="AA24" s="13">
        <v>1</v>
      </c>
      <c r="AB24" s="14"/>
      <c r="AC24" s="14"/>
      <c r="AD24" s="14">
        <v>1</v>
      </c>
      <c r="AE24" s="11">
        <v>1</v>
      </c>
      <c r="AF24" s="10"/>
      <c r="AG24" s="90"/>
      <c r="AH24" s="9">
        <v>1</v>
      </c>
      <c r="AI24" s="10"/>
      <c r="AJ24" s="10"/>
      <c r="AK24" s="10"/>
      <c r="AL24" s="10">
        <v>1</v>
      </c>
      <c r="AM24" s="10">
        <v>1</v>
      </c>
      <c r="AN24" s="10">
        <v>1</v>
      </c>
      <c r="AO24" s="10"/>
      <c r="AP24" s="10">
        <v>1</v>
      </c>
      <c r="AQ24" s="11"/>
      <c r="AR24" s="11"/>
      <c r="AS24" s="11"/>
      <c r="AT24" s="11"/>
      <c r="AU24" s="10"/>
      <c r="AV24" s="90"/>
      <c r="AW24" s="9"/>
      <c r="AX24" s="10">
        <v>1</v>
      </c>
      <c r="AY24" s="10"/>
      <c r="AZ24" s="10">
        <v>1</v>
      </c>
      <c r="BA24" s="10"/>
      <c r="BB24" s="10"/>
      <c r="BC24" s="10"/>
      <c r="BD24" s="10">
        <v>1</v>
      </c>
      <c r="BE24" s="10">
        <v>1</v>
      </c>
      <c r="BF24" s="11"/>
      <c r="BG24" s="11">
        <v>1</v>
      </c>
      <c r="BH24" s="11"/>
      <c r="BI24" s="11"/>
      <c r="BJ24" s="10">
        <v>1</v>
      </c>
      <c r="BK24" s="90"/>
      <c r="BL24" s="7" t="str">
        <f t="shared" si="1"/>
        <v>Хохма</v>
      </c>
      <c r="BM24" s="3">
        <f t="shared" si="2"/>
        <v>1</v>
      </c>
      <c r="BN24" s="4">
        <f t="shared" si="3"/>
        <v>18</v>
      </c>
      <c r="BO24" s="20">
        <f t="shared" si="4"/>
        <v>185</v>
      </c>
      <c r="BP24">
        <f t="shared" si="5"/>
        <v>3</v>
      </c>
      <c r="BQ24">
        <f t="shared" si="6"/>
        <v>4</v>
      </c>
      <c r="BR24">
        <f t="shared" si="7"/>
        <v>5</v>
      </c>
      <c r="BS24">
        <f t="shared" si="8"/>
        <v>6</v>
      </c>
    </row>
    <row r="25" spans="1:71" ht="15.75">
      <c r="A25" s="6">
        <v>22</v>
      </c>
      <c r="B25" s="99" t="s">
        <v>55</v>
      </c>
      <c r="C25" s="85"/>
      <c r="D25" s="13"/>
      <c r="E25" s="13">
        <v>1</v>
      </c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4"/>
      <c r="Q25" s="13"/>
      <c r="R25" s="80"/>
      <c r="S25" s="12">
        <v>1</v>
      </c>
      <c r="T25" s="13">
        <v>1</v>
      </c>
      <c r="U25" s="13"/>
      <c r="V25" s="13"/>
      <c r="W25" s="13">
        <v>1</v>
      </c>
      <c r="X25" s="13"/>
      <c r="Y25" s="13"/>
      <c r="Z25" s="13"/>
      <c r="AA25" s="10">
        <v>1</v>
      </c>
      <c r="AB25" s="11"/>
      <c r="AC25" s="11"/>
      <c r="AD25" s="11"/>
      <c r="AE25" s="14"/>
      <c r="AF25" s="13">
        <v>1</v>
      </c>
      <c r="AG25" s="89">
        <v>1</v>
      </c>
      <c r="AH25" s="12"/>
      <c r="AI25" s="13"/>
      <c r="AJ25" s="13"/>
      <c r="AK25" s="13"/>
      <c r="AL25" s="13">
        <v>1</v>
      </c>
      <c r="AM25" s="13"/>
      <c r="AN25" s="13"/>
      <c r="AO25" s="13"/>
      <c r="AP25" s="13">
        <v>1</v>
      </c>
      <c r="AQ25" s="14"/>
      <c r="AR25" s="14"/>
      <c r="AS25" s="14"/>
      <c r="AT25" s="14"/>
      <c r="AU25" s="13"/>
      <c r="AV25" s="89"/>
      <c r="AW25" s="12">
        <v>1</v>
      </c>
      <c r="AX25" s="13"/>
      <c r="AY25" s="13">
        <v>1</v>
      </c>
      <c r="AZ25" s="13">
        <v>1</v>
      </c>
      <c r="BA25" s="13"/>
      <c r="BB25" s="13"/>
      <c r="BC25" s="13"/>
      <c r="BD25" s="13"/>
      <c r="BE25" s="13">
        <v>1</v>
      </c>
      <c r="BF25" s="14"/>
      <c r="BG25" s="14">
        <v>1</v>
      </c>
      <c r="BH25" s="14"/>
      <c r="BI25" s="14">
        <v>1</v>
      </c>
      <c r="BJ25" s="13"/>
      <c r="BK25" s="89"/>
      <c r="BL25" s="7" t="str">
        <f t="shared" si="1"/>
        <v>Чайник вина</v>
      </c>
      <c r="BM25" s="3">
        <f t="shared" si="2"/>
        <v>1</v>
      </c>
      <c r="BN25" s="4">
        <f t="shared" si="3"/>
        <v>15</v>
      </c>
      <c r="BO25" s="20">
        <f t="shared" si="4"/>
        <v>137</v>
      </c>
      <c r="BP25">
        <f t="shared" si="5"/>
        <v>1</v>
      </c>
      <c r="BQ25">
        <f t="shared" si="6"/>
        <v>6</v>
      </c>
      <c r="BR25">
        <f t="shared" si="7"/>
        <v>2</v>
      </c>
      <c r="BS25">
        <f t="shared" si="8"/>
        <v>6</v>
      </c>
    </row>
    <row r="26" spans="1:71" ht="15.75">
      <c r="A26" s="6">
        <v>23</v>
      </c>
      <c r="B26" s="102" t="s">
        <v>51</v>
      </c>
      <c r="C26" s="86"/>
      <c r="D26" s="10"/>
      <c r="E26" s="10">
        <v>1</v>
      </c>
      <c r="F26" s="10">
        <v>1</v>
      </c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0"/>
      <c r="R26" s="81"/>
      <c r="S26" s="9"/>
      <c r="T26" s="10"/>
      <c r="U26" s="10">
        <v>1</v>
      </c>
      <c r="V26" s="10"/>
      <c r="W26" s="10"/>
      <c r="X26" s="10"/>
      <c r="Y26" s="10"/>
      <c r="Z26" s="10"/>
      <c r="AA26" s="10">
        <v>1</v>
      </c>
      <c r="AB26" s="11"/>
      <c r="AC26" s="11"/>
      <c r="AD26" s="11">
        <v>1</v>
      </c>
      <c r="AE26" s="11"/>
      <c r="AF26" s="10"/>
      <c r="AG26" s="90"/>
      <c r="AH26" s="9"/>
      <c r="AI26" s="10"/>
      <c r="AJ26" s="10"/>
      <c r="AK26" s="10"/>
      <c r="AL26" s="10">
        <v>1</v>
      </c>
      <c r="AM26" s="10"/>
      <c r="AN26" s="10">
        <v>1</v>
      </c>
      <c r="AO26" s="10"/>
      <c r="AP26" s="10">
        <v>1</v>
      </c>
      <c r="AQ26" s="11">
        <v>1</v>
      </c>
      <c r="AR26" s="11"/>
      <c r="AS26" s="11">
        <v>1</v>
      </c>
      <c r="AT26" s="11"/>
      <c r="AU26" s="10"/>
      <c r="AV26" s="90">
        <v>1</v>
      </c>
      <c r="AW26" s="9"/>
      <c r="AX26" s="10">
        <v>1</v>
      </c>
      <c r="AY26" s="10">
        <v>1</v>
      </c>
      <c r="AZ26" s="10"/>
      <c r="BA26" s="10">
        <v>1</v>
      </c>
      <c r="BB26" s="10">
        <v>1</v>
      </c>
      <c r="BC26" s="10">
        <v>1</v>
      </c>
      <c r="BD26" s="10">
        <v>1</v>
      </c>
      <c r="BE26" s="10"/>
      <c r="BF26" s="11"/>
      <c r="BG26" s="11"/>
      <c r="BH26" s="11"/>
      <c r="BI26" s="11">
        <v>1</v>
      </c>
      <c r="BJ26" s="10"/>
      <c r="BK26" s="90"/>
      <c r="BL26" s="7" t="str">
        <f t="shared" si="1"/>
        <v>Черная кошка</v>
      </c>
      <c r="BM26" s="3">
        <f t="shared" si="2"/>
        <v>1</v>
      </c>
      <c r="BN26" s="4">
        <f t="shared" si="3"/>
        <v>18</v>
      </c>
      <c r="BO26" s="20">
        <f t="shared" si="4"/>
        <v>189</v>
      </c>
      <c r="BP26">
        <f t="shared" si="5"/>
        <v>2</v>
      </c>
      <c r="BQ26">
        <f t="shared" si="6"/>
        <v>3</v>
      </c>
      <c r="BR26">
        <f t="shared" si="7"/>
        <v>6</v>
      </c>
      <c r="BS26">
        <f t="shared" si="8"/>
        <v>7</v>
      </c>
    </row>
    <row r="27" spans="1:67" ht="15.75">
      <c r="A27" s="6">
        <v>26</v>
      </c>
      <c r="B27" s="100"/>
      <c r="C27" s="85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3"/>
      <c r="R27" s="80"/>
      <c r="S27" s="12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3"/>
      <c r="AG27" s="89"/>
      <c r="AH27" s="12"/>
      <c r="AI27" s="13"/>
      <c r="AJ27" s="13"/>
      <c r="AK27" s="13"/>
      <c r="AL27" s="13"/>
      <c r="AM27" s="13"/>
      <c r="AN27" s="13"/>
      <c r="AO27" s="13"/>
      <c r="AP27" s="13"/>
      <c r="AQ27" s="14"/>
      <c r="AR27" s="14"/>
      <c r="AS27" s="14"/>
      <c r="AT27" s="14"/>
      <c r="AU27" s="13"/>
      <c r="AV27" s="89"/>
      <c r="AW27" s="12"/>
      <c r="AX27" s="13"/>
      <c r="AY27" s="13"/>
      <c r="AZ27" s="13"/>
      <c r="BA27" s="13"/>
      <c r="BB27" s="13"/>
      <c r="BC27" s="13"/>
      <c r="BD27" s="13"/>
      <c r="BE27" s="13"/>
      <c r="BF27" s="14"/>
      <c r="BG27" s="14"/>
      <c r="BH27" s="14"/>
      <c r="BI27" s="14"/>
      <c r="BJ27" s="13"/>
      <c r="BK27" s="89"/>
      <c r="BL27" s="7">
        <f t="shared" si="1"/>
      </c>
      <c r="BM27" s="3">
        <f t="shared" si="2"/>
        <v>0</v>
      </c>
      <c r="BN27" s="4">
        <f t="shared" si="3"/>
        <v>0</v>
      </c>
      <c r="BO27" s="20">
        <f t="shared" si="4"/>
        <v>0</v>
      </c>
    </row>
    <row r="28" spans="1:67" ht="15.75">
      <c r="A28" s="6">
        <v>27</v>
      </c>
      <c r="B28" s="96"/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0"/>
      <c r="R28" s="81"/>
      <c r="S28" s="9"/>
      <c r="T28" s="10"/>
      <c r="U28" s="10"/>
      <c r="V28" s="10"/>
      <c r="W28" s="10"/>
      <c r="X28" s="10"/>
      <c r="Y28" s="10"/>
      <c r="Z28" s="10"/>
      <c r="AA28" s="10"/>
      <c r="AB28" s="11"/>
      <c r="AC28" s="11"/>
      <c r="AD28" s="11"/>
      <c r="AE28" s="11"/>
      <c r="AF28" s="10"/>
      <c r="AG28" s="90"/>
      <c r="AH28" s="9"/>
      <c r="AI28" s="10"/>
      <c r="AJ28" s="10"/>
      <c r="AK28" s="10"/>
      <c r="AL28" s="10"/>
      <c r="AM28" s="10"/>
      <c r="AN28" s="10"/>
      <c r="AO28" s="10"/>
      <c r="AP28" s="10"/>
      <c r="AQ28" s="11"/>
      <c r="AR28" s="11"/>
      <c r="AS28" s="11"/>
      <c r="AT28" s="11"/>
      <c r="AU28" s="10"/>
      <c r="AV28" s="90"/>
      <c r="AW28" s="9"/>
      <c r="AX28" s="10"/>
      <c r="AY28" s="10"/>
      <c r="AZ28" s="10"/>
      <c r="BA28" s="10"/>
      <c r="BB28" s="10"/>
      <c r="BC28" s="10"/>
      <c r="BD28" s="10"/>
      <c r="BE28" s="10"/>
      <c r="BF28" s="11"/>
      <c r="BG28" s="11"/>
      <c r="BH28" s="11"/>
      <c r="BI28" s="11"/>
      <c r="BJ28" s="10"/>
      <c r="BK28" s="90"/>
      <c r="BL28" s="7">
        <f t="shared" si="1"/>
      </c>
      <c r="BM28" s="3">
        <f t="shared" si="2"/>
        <v>0</v>
      </c>
      <c r="BN28" s="4">
        <f t="shared" si="3"/>
        <v>0</v>
      </c>
      <c r="BO28" s="20">
        <f t="shared" si="4"/>
        <v>0</v>
      </c>
    </row>
    <row r="29" spans="1:67" ht="15.75">
      <c r="A29" s="6">
        <v>28</v>
      </c>
      <c r="B29" s="97"/>
      <c r="C29" s="85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3"/>
      <c r="R29" s="80"/>
      <c r="S29" s="12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3"/>
      <c r="AG29" s="89"/>
      <c r="AH29" s="12"/>
      <c r="AI29" s="13"/>
      <c r="AJ29" s="13"/>
      <c r="AK29" s="13"/>
      <c r="AL29" s="13"/>
      <c r="AM29" s="13"/>
      <c r="AN29" s="13"/>
      <c r="AO29" s="13"/>
      <c r="AP29" s="13"/>
      <c r="AQ29" s="14"/>
      <c r="AR29" s="14"/>
      <c r="AS29" s="14"/>
      <c r="AT29" s="14"/>
      <c r="AU29" s="13"/>
      <c r="AV29" s="89"/>
      <c r="AW29" s="12"/>
      <c r="AX29" s="13"/>
      <c r="AY29" s="13"/>
      <c r="AZ29" s="13"/>
      <c r="BA29" s="13"/>
      <c r="BB29" s="13"/>
      <c r="BC29" s="13"/>
      <c r="BD29" s="13"/>
      <c r="BE29" s="13"/>
      <c r="BF29" s="14"/>
      <c r="BG29" s="14"/>
      <c r="BH29" s="14"/>
      <c r="BI29" s="14"/>
      <c r="BJ29" s="13"/>
      <c r="BK29" s="89"/>
      <c r="BL29" s="7">
        <f t="shared" si="1"/>
      </c>
      <c r="BM29" s="3">
        <f t="shared" si="2"/>
        <v>0</v>
      </c>
      <c r="BN29" s="4">
        <f t="shared" si="3"/>
        <v>0</v>
      </c>
      <c r="BO29" s="20">
        <f t="shared" si="4"/>
        <v>0</v>
      </c>
    </row>
    <row r="30" spans="1:67" ht="15.75">
      <c r="A30" s="6">
        <v>29</v>
      </c>
      <c r="B30" s="96"/>
      <c r="C30" s="86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0"/>
      <c r="R30" s="81"/>
      <c r="S30" s="9"/>
      <c r="T30" s="10"/>
      <c r="U30" s="10"/>
      <c r="V30" s="10"/>
      <c r="W30" s="10"/>
      <c r="X30" s="10"/>
      <c r="Y30" s="10"/>
      <c r="Z30" s="10"/>
      <c r="AA30" s="10"/>
      <c r="AB30" s="11"/>
      <c r="AC30" s="11"/>
      <c r="AD30" s="11"/>
      <c r="AE30" s="11"/>
      <c r="AF30" s="10"/>
      <c r="AG30" s="90"/>
      <c r="AH30" s="9"/>
      <c r="AI30" s="10"/>
      <c r="AJ30" s="10"/>
      <c r="AK30" s="10"/>
      <c r="AL30" s="10"/>
      <c r="AM30" s="10"/>
      <c r="AN30" s="10"/>
      <c r="AO30" s="10"/>
      <c r="AP30" s="10"/>
      <c r="AQ30" s="11"/>
      <c r="AR30" s="11"/>
      <c r="AS30" s="11"/>
      <c r="AT30" s="11"/>
      <c r="AU30" s="10"/>
      <c r="AV30" s="90"/>
      <c r="AW30" s="9"/>
      <c r="AX30" s="10"/>
      <c r="AY30" s="10"/>
      <c r="AZ30" s="10"/>
      <c r="BA30" s="10"/>
      <c r="BB30" s="10"/>
      <c r="BC30" s="10"/>
      <c r="BD30" s="10"/>
      <c r="BE30" s="10"/>
      <c r="BF30" s="11"/>
      <c r="BG30" s="11"/>
      <c r="BH30" s="11"/>
      <c r="BI30" s="11"/>
      <c r="BJ30" s="10"/>
      <c r="BK30" s="90"/>
      <c r="BL30" s="7">
        <f t="shared" si="1"/>
      </c>
      <c r="BM30" s="3">
        <f t="shared" si="2"/>
        <v>0</v>
      </c>
      <c r="BN30" s="4">
        <f t="shared" si="3"/>
        <v>0</v>
      </c>
      <c r="BO30" s="20">
        <f t="shared" si="4"/>
        <v>0</v>
      </c>
    </row>
    <row r="31" spans="1:67" ht="15.75">
      <c r="A31" s="6">
        <v>30</v>
      </c>
      <c r="B31" s="97"/>
      <c r="C31" s="85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3"/>
      <c r="R31" s="80"/>
      <c r="S31" s="12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3"/>
      <c r="AG31" s="89"/>
      <c r="AH31" s="12"/>
      <c r="AI31" s="13"/>
      <c r="AJ31" s="13"/>
      <c r="AK31" s="13"/>
      <c r="AL31" s="13"/>
      <c r="AM31" s="13"/>
      <c r="AN31" s="13"/>
      <c r="AO31" s="13"/>
      <c r="AP31" s="13"/>
      <c r="AQ31" s="14"/>
      <c r="AR31" s="14"/>
      <c r="AS31" s="14"/>
      <c r="AT31" s="14"/>
      <c r="AU31" s="13"/>
      <c r="AV31" s="89"/>
      <c r="AW31" s="12"/>
      <c r="AX31" s="13"/>
      <c r="AY31" s="13"/>
      <c r="AZ31" s="13"/>
      <c r="BA31" s="13"/>
      <c r="BB31" s="13"/>
      <c r="BC31" s="13"/>
      <c r="BD31" s="13"/>
      <c r="BE31" s="13"/>
      <c r="BF31" s="14"/>
      <c r="BG31" s="14"/>
      <c r="BH31" s="14"/>
      <c r="BI31" s="14"/>
      <c r="BJ31" s="13"/>
      <c r="BK31" s="89"/>
      <c r="BL31" s="7">
        <f t="shared" si="1"/>
      </c>
      <c r="BM31" s="3">
        <f t="shared" si="2"/>
        <v>0</v>
      </c>
      <c r="BN31" s="4">
        <f t="shared" si="3"/>
        <v>0</v>
      </c>
      <c r="BO31" s="20">
        <f t="shared" si="4"/>
        <v>0</v>
      </c>
    </row>
    <row r="32" spans="1:67" ht="15.75">
      <c r="A32" s="6">
        <v>31</v>
      </c>
      <c r="B32" s="96"/>
      <c r="C32" s="86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0"/>
      <c r="R32" s="81"/>
      <c r="S32" s="9"/>
      <c r="T32" s="10"/>
      <c r="U32" s="10"/>
      <c r="V32" s="10"/>
      <c r="W32" s="10"/>
      <c r="X32" s="10"/>
      <c r="Y32" s="10"/>
      <c r="Z32" s="10"/>
      <c r="AA32" s="10"/>
      <c r="AB32" s="11"/>
      <c r="AC32" s="11"/>
      <c r="AD32" s="11"/>
      <c r="AE32" s="11"/>
      <c r="AF32" s="10"/>
      <c r="AG32" s="90"/>
      <c r="AH32" s="9"/>
      <c r="AI32" s="10"/>
      <c r="AJ32" s="10"/>
      <c r="AK32" s="10"/>
      <c r="AL32" s="10"/>
      <c r="AM32" s="10"/>
      <c r="AN32" s="10"/>
      <c r="AO32" s="10"/>
      <c r="AP32" s="10"/>
      <c r="AQ32" s="11"/>
      <c r="AR32" s="11"/>
      <c r="AS32" s="11"/>
      <c r="AT32" s="11"/>
      <c r="AU32" s="10"/>
      <c r="AV32" s="90"/>
      <c r="AW32" s="9"/>
      <c r="AX32" s="10"/>
      <c r="AY32" s="10"/>
      <c r="AZ32" s="10"/>
      <c r="BA32" s="10"/>
      <c r="BB32" s="10"/>
      <c r="BC32" s="10"/>
      <c r="BD32" s="10"/>
      <c r="BE32" s="10"/>
      <c r="BF32" s="11"/>
      <c r="BG32" s="11"/>
      <c r="BH32" s="11"/>
      <c r="BI32" s="11"/>
      <c r="BJ32" s="10"/>
      <c r="BK32" s="90"/>
      <c r="BL32" s="7">
        <f t="shared" si="1"/>
      </c>
      <c r="BM32" s="3">
        <f t="shared" si="2"/>
        <v>0</v>
      </c>
      <c r="BN32" s="4">
        <f t="shared" si="3"/>
        <v>0</v>
      </c>
      <c r="BO32" s="20">
        <f t="shared" si="4"/>
        <v>0</v>
      </c>
    </row>
    <row r="33" spans="1:67" ht="15.75">
      <c r="A33" s="6">
        <v>32</v>
      </c>
      <c r="B33" s="60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4"/>
      <c r="Q33" s="13"/>
      <c r="R33" s="80"/>
      <c r="S33" s="12"/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  <c r="AE33" s="14"/>
      <c r="AF33" s="13"/>
      <c r="AG33" s="89"/>
      <c r="AH33" s="12"/>
      <c r="AI33" s="13"/>
      <c r="AJ33" s="13"/>
      <c r="AK33" s="13"/>
      <c r="AL33" s="13"/>
      <c r="AM33" s="13"/>
      <c r="AN33" s="13"/>
      <c r="AO33" s="13"/>
      <c r="AP33" s="13"/>
      <c r="AQ33" s="14"/>
      <c r="AR33" s="14"/>
      <c r="AS33" s="14"/>
      <c r="AT33" s="14"/>
      <c r="AU33" s="13"/>
      <c r="AV33" s="89"/>
      <c r="AW33" s="12"/>
      <c r="AX33" s="13"/>
      <c r="AY33" s="13"/>
      <c r="AZ33" s="13"/>
      <c r="BA33" s="13"/>
      <c r="BB33" s="13"/>
      <c r="BC33" s="13"/>
      <c r="BD33" s="13"/>
      <c r="BE33" s="13"/>
      <c r="BF33" s="14"/>
      <c r="BG33" s="14"/>
      <c r="BH33" s="14"/>
      <c r="BI33" s="14"/>
      <c r="BJ33" s="13"/>
      <c r="BK33" s="89"/>
      <c r="BL33" s="7">
        <f t="shared" si="1"/>
      </c>
      <c r="BM33" s="3">
        <f t="shared" si="2"/>
        <v>0</v>
      </c>
      <c r="BN33" s="4">
        <f t="shared" si="3"/>
        <v>0</v>
      </c>
      <c r="BO33" s="20">
        <f t="shared" si="4"/>
        <v>0</v>
      </c>
    </row>
    <row r="34" spans="1:67" ht="15.75">
      <c r="A34" s="6">
        <v>33</v>
      </c>
      <c r="B34" s="61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0"/>
      <c r="R34" s="81"/>
      <c r="S34" s="9"/>
      <c r="T34" s="10"/>
      <c r="U34" s="10"/>
      <c r="V34" s="10"/>
      <c r="W34" s="10"/>
      <c r="X34" s="10"/>
      <c r="Y34" s="10"/>
      <c r="Z34" s="10"/>
      <c r="AA34" s="10"/>
      <c r="AB34" s="11"/>
      <c r="AC34" s="11"/>
      <c r="AD34" s="11"/>
      <c r="AE34" s="11"/>
      <c r="AF34" s="10"/>
      <c r="AG34" s="90"/>
      <c r="AH34" s="9"/>
      <c r="AI34" s="10"/>
      <c r="AJ34" s="10"/>
      <c r="AK34" s="10"/>
      <c r="AL34" s="10"/>
      <c r="AM34" s="10"/>
      <c r="AN34" s="10"/>
      <c r="AO34" s="10"/>
      <c r="AP34" s="10"/>
      <c r="AQ34" s="11"/>
      <c r="AR34" s="11"/>
      <c r="AS34" s="11"/>
      <c r="AT34" s="11"/>
      <c r="AU34" s="10"/>
      <c r="AV34" s="90"/>
      <c r="AW34" s="9"/>
      <c r="AX34" s="10"/>
      <c r="AY34" s="10"/>
      <c r="AZ34" s="10"/>
      <c r="BA34" s="10"/>
      <c r="BB34" s="10"/>
      <c r="BC34" s="10"/>
      <c r="BD34" s="10"/>
      <c r="BE34" s="10"/>
      <c r="BF34" s="11"/>
      <c r="BG34" s="11"/>
      <c r="BH34" s="11"/>
      <c r="BI34" s="11"/>
      <c r="BJ34" s="10"/>
      <c r="BK34" s="90"/>
      <c r="BL34" s="7">
        <f t="shared" si="1"/>
      </c>
      <c r="BM34" s="3">
        <f t="shared" si="2"/>
        <v>0</v>
      </c>
      <c r="BN34" s="4">
        <f aca="true" t="shared" si="9" ref="BN34:BN51">COUNTA(C34:BK34)</f>
        <v>0</v>
      </c>
      <c r="BO34" s="20">
        <f aca="true" t="shared" si="10" ref="BO34:BO51">SUMPRODUCT(C34:BK34,$C$53:$BK$53)</f>
        <v>0</v>
      </c>
    </row>
    <row r="35" spans="1:67" ht="15.75">
      <c r="A35" s="6">
        <v>34</v>
      </c>
      <c r="B35" s="60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3"/>
      <c r="R35" s="80"/>
      <c r="S35" s="12"/>
      <c r="T35" s="13"/>
      <c r="U35" s="13"/>
      <c r="V35" s="13"/>
      <c r="W35" s="13"/>
      <c r="X35" s="13"/>
      <c r="Y35" s="13"/>
      <c r="Z35" s="13"/>
      <c r="AA35" s="13"/>
      <c r="AB35" s="14"/>
      <c r="AC35" s="14"/>
      <c r="AD35" s="14"/>
      <c r="AE35" s="14"/>
      <c r="AF35" s="13"/>
      <c r="AG35" s="89"/>
      <c r="AH35" s="12"/>
      <c r="AI35" s="13"/>
      <c r="AJ35" s="13"/>
      <c r="AK35" s="13"/>
      <c r="AL35" s="13"/>
      <c r="AM35" s="13"/>
      <c r="AN35" s="13"/>
      <c r="AO35" s="13"/>
      <c r="AP35" s="13"/>
      <c r="AQ35" s="14"/>
      <c r="AR35" s="14"/>
      <c r="AS35" s="14"/>
      <c r="AT35" s="14"/>
      <c r="AU35" s="13"/>
      <c r="AV35" s="89"/>
      <c r="AW35" s="12"/>
      <c r="AX35" s="13"/>
      <c r="AY35" s="13"/>
      <c r="AZ35" s="13"/>
      <c r="BA35" s="13"/>
      <c r="BB35" s="13"/>
      <c r="BC35" s="13"/>
      <c r="BD35" s="13"/>
      <c r="BE35" s="13"/>
      <c r="BF35" s="14"/>
      <c r="BG35" s="14"/>
      <c r="BH35" s="14"/>
      <c r="BI35" s="14"/>
      <c r="BJ35" s="13"/>
      <c r="BK35" s="89"/>
      <c r="BL35" s="7">
        <f t="shared" si="1"/>
      </c>
      <c r="BM35" s="4">
        <f aca="true" t="shared" si="11" ref="BM35:BM51">IF(LEN(SUBSTITUTE(B35," ",""))=0,0,1)</f>
        <v>0</v>
      </c>
      <c r="BN35" s="4">
        <f t="shared" si="9"/>
        <v>0</v>
      </c>
      <c r="BO35" s="20">
        <f t="shared" si="10"/>
        <v>0</v>
      </c>
    </row>
    <row r="36" spans="1:67" ht="15.75">
      <c r="A36" s="6">
        <v>35</v>
      </c>
      <c r="B36" s="61"/>
      <c r="C36" s="9"/>
      <c r="D36" s="10"/>
      <c r="E36" s="10"/>
      <c r="F36" s="10"/>
      <c r="G36" s="10"/>
      <c r="H36" s="10"/>
      <c r="I36" s="70"/>
      <c r="J36" s="10"/>
      <c r="K36" s="10"/>
      <c r="L36" s="10"/>
      <c r="M36" s="11"/>
      <c r="N36" s="11"/>
      <c r="O36" s="11"/>
      <c r="P36" s="11"/>
      <c r="Q36" s="10"/>
      <c r="R36" s="81"/>
      <c r="S36" s="9"/>
      <c r="T36" s="10"/>
      <c r="U36" s="10"/>
      <c r="V36" s="10"/>
      <c r="W36" s="10"/>
      <c r="X36" s="70"/>
      <c r="Y36" s="10"/>
      <c r="Z36" s="10"/>
      <c r="AA36" s="10"/>
      <c r="AB36" s="11"/>
      <c r="AC36" s="11"/>
      <c r="AD36" s="11"/>
      <c r="AE36" s="11"/>
      <c r="AF36" s="10"/>
      <c r="AG36" s="90"/>
      <c r="AH36" s="9"/>
      <c r="AI36" s="10"/>
      <c r="AJ36" s="10"/>
      <c r="AK36" s="10"/>
      <c r="AL36" s="10"/>
      <c r="AM36" s="70"/>
      <c r="AN36" s="10"/>
      <c r="AO36" s="10"/>
      <c r="AP36" s="10"/>
      <c r="AQ36" s="11"/>
      <c r="AR36" s="11"/>
      <c r="AS36" s="11"/>
      <c r="AT36" s="11"/>
      <c r="AU36" s="10"/>
      <c r="AV36" s="90"/>
      <c r="AW36" s="9"/>
      <c r="AX36" s="10"/>
      <c r="AY36" s="10"/>
      <c r="AZ36" s="10"/>
      <c r="BA36" s="10"/>
      <c r="BB36" s="70"/>
      <c r="BC36" s="10"/>
      <c r="BD36" s="10"/>
      <c r="BE36" s="10"/>
      <c r="BF36" s="11"/>
      <c r="BG36" s="11"/>
      <c r="BH36" s="11"/>
      <c r="BI36" s="11"/>
      <c r="BJ36" s="10"/>
      <c r="BK36" s="90"/>
      <c r="BL36" s="7">
        <f aca="true" t="shared" si="12" ref="BL36:BL51">IF(B36="","",B36)</f>
      </c>
      <c r="BM36" s="4">
        <f t="shared" si="11"/>
        <v>0</v>
      </c>
      <c r="BN36" s="4">
        <f t="shared" si="9"/>
        <v>0</v>
      </c>
      <c r="BO36" s="20">
        <f t="shared" si="10"/>
        <v>0</v>
      </c>
    </row>
    <row r="37" spans="1:67" ht="15.75">
      <c r="A37" s="6">
        <v>36</v>
      </c>
      <c r="B37" s="60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3"/>
      <c r="R37" s="80"/>
      <c r="S37" s="12"/>
      <c r="T37" s="13"/>
      <c r="U37" s="13"/>
      <c r="V37" s="13"/>
      <c r="W37" s="13"/>
      <c r="X37" s="13"/>
      <c r="Y37" s="13"/>
      <c r="Z37" s="13"/>
      <c r="AA37" s="13"/>
      <c r="AB37" s="14"/>
      <c r="AC37" s="14"/>
      <c r="AD37" s="14"/>
      <c r="AE37" s="14"/>
      <c r="AF37" s="13"/>
      <c r="AG37" s="89"/>
      <c r="AH37" s="12"/>
      <c r="AI37" s="13"/>
      <c r="AJ37" s="13"/>
      <c r="AK37" s="13"/>
      <c r="AL37" s="13"/>
      <c r="AM37" s="13"/>
      <c r="AN37" s="13"/>
      <c r="AO37" s="13"/>
      <c r="AP37" s="13"/>
      <c r="AQ37" s="14"/>
      <c r="AR37" s="14"/>
      <c r="AS37" s="14"/>
      <c r="AT37" s="14"/>
      <c r="AU37" s="13"/>
      <c r="AV37" s="89"/>
      <c r="AW37" s="12"/>
      <c r="AX37" s="13"/>
      <c r="AY37" s="13"/>
      <c r="AZ37" s="13"/>
      <c r="BA37" s="13"/>
      <c r="BB37" s="13"/>
      <c r="BC37" s="13"/>
      <c r="BD37" s="13"/>
      <c r="BE37" s="13"/>
      <c r="BF37" s="14"/>
      <c r="BG37" s="14"/>
      <c r="BH37" s="14"/>
      <c r="BI37" s="14"/>
      <c r="BJ37" s="13"/>
      <c r="BK37" s="89"/>
      <c r="BL37" s="7">
        <f t="shared" si="12"/>
      </c>
      <c r="BM37" s="4">
        <f t="shared" si="11"/>
        <v>0</v>
      </c>
      <c r="BN37" s="4">
        <f t="shared" si="9"/>
        <v>0</v>
      </c>
      <c r="BO37" s="20">
        <f t="shared" si="10"/>
        <v>0</v>
      </c>
    </row>
    <row r="38" spans="1:67" ht="15.75">
      <c r="A38" s="6">
        <v>37</v>
      </c>
      <c r="B38" s="61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0"/>
      <c r="R38" s="81"/>
      <c r="S38" s="9"/>
      <c r="T38" s="10"/>
      <c r="U38" s="10"/>
      <c r="V38" s="10"/>
      <c r="W38" s="10"/>
      <c r="X38" s="10"/>
      <c r="Y38" s="10"/>
      <c r="Z38" s="10"/>
      <c r="AA38" s="10"/>
      <c r="AB38" s="11"/>
      <c r="AC38" s="11"/>
      <c r="AD38" s="11"/>
      <c r="AE38" s="11"/>
      <c r="AF38" s="10"/>
      <c r="AG38" s="90"/>
      <c r="AH38" s="9"/>
      <c r="AI38" s="10"/>
      <c r="AJ38" s="10"/>
      <c r="AK38" s="10"/>
      <c r="AL38" s="10"/>
      <c r="AM38" s="10"/>
      <c r="AN38" s="10"/>
      <c r="AO38" s="10"/>
      <c r="AP38" s="10"/>
      <c r="AQ38" s="11"/>
      <c r="AR38" s="11"/>
      <c r="AS38" s="11"/>
      <c r="AT38" s="11"/>
      <c r="AU38" s="10"/>
      <c r="AV38" s="90"/>
      <c r="AW38" s="9"/>
      <c r="AX38" s="10"/>
      <c r="AY38" s="10"/>
      <c r="AZ38" s="10"/>
      <c r="BA38" s="10"/>
      <c r="BB38" s="10"/>
      <c r="BC38" s="10"/>
      <c r="BD38" s="10"/>
      <c r="BE38" s="10"/>
      <c r="BF38" s="11"/>
      <c r="BG38" s="11"/>
      <c r="BH38" s="11"/>
      <c r="BI38" s="11"/>
      <c r="BJ38" s="10"/>
      <c r="BK38" s="90"/>
      <c r="BL38" s="7">
        <f t="shared" si="12"/>
      </c>
      <c r="BM38" s="4">
        <f t="shared" si="11"/>
        <v>0</v>
      </c>
      <c r="BN38" s="4">
        <f t="shared" si="9"/>
        <v>0</v>
      </c>
      <c r="BO38" s="20">
        <f t="shared" si="10"/>
        <v>0</v>
      </c>
    </row>
    <row r="39" spans="1:67" ht="15.75">
      <c r="A39" s="6">
        <v>38</v>
      </c>
      <c r="B39" s="60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3"/>
      <c r="R39" s="80"/>
      <c r="S39" s="12"/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4"/>
      <c r="AE39" s="14"/>
      <c r="AF39" s="13"/>
      <c r="AG39" s="89"/>
      <c r="AH39" s="12"/>
      <c r="AI39" s="13"/>
      <c r="AJ39" s="13"/>
      <c r="AK39" s="13"/>
      <c r="AL39" s="13"/>
      <c r="AM39" s="13"/>
      <c r="AN39" s="13"/>
      <c r="AO39" s="13"/>
      <c r="AP39" s="13"/>
      <c r="AQ39" s="14"/>
      <c r="AR39" s="14"/>
      <c r="AS39" s="14"/>
      <c r="AT39" s="14"/>
      <c r="AU39" s="13"/>
      <c r="AV39" s="89"/>
      <c r="AW39" s="12"/>
      <c r="AX39" s="13"/>
      <c r="AY39" s="13"/>
      <c r="AZ39" s="13"/>
      <c r="BA39" s="13"/>
      <c r="BB39" s="13"/>
      <c r="BC39" s="13"/>
      <c r="BD39" s="13"/>
      <c r="BE39" s="13"/>
      <c r="BF39" s="14"/>
      <c r="BG39" s="14"/>
      <c r="BH39" s="14"/>
      <c r="BI39" s="14"/>
      <c r="BJ39" s="13"/>
      <c r="BK39" s="89"/>
      <c r="BL39" s="7">
        <f t="shared" si="12"/>
      </c>
      <c r="BM39" s="4">
        <f t="shared" si="11"/>
        <v>0</v>
      </c>
      <c r="BN39" s="4">
        <f t="shared" si="9"/>
        <v>0</v>
      </c>
      <c r="BO39" s="20">
        <f t="shared" si="10"/>
        <v>0</v>
      </c>
    </row>
    <row r="40" spans="1:67" ht="15.75">
      <c r="A40" s="6">
        <v>39</v>
      </c>
      <c r="B40" s="65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0"/>
      <c r="R40" s="81"/>
      <c r="S40" s="9"/>
      <c r="T40" s="10"/>
      <c r="U40" s="10"/>
      <c r="V40" s="10"/>
      <c r="W40" s="10"/>
      <c r="X40" s="10"/>
      <c r="Y40" s="10"/>
      <c r="Z40" s="10"/>
      <c r="AA40" s="10"/>
      <c r="AB40" s="11"/>
      <c r="AC40" s="11"/>
      <c r="AD40" s="11"/>
      <c r="AE40" s="11"/>
      <c r="AF40" s="10"/>
      <c r="AG40" s="90"/>
      <c r="AH40" s="9"/>
      <c r="AI40" s="10"/>
      <c r="AJ40" s="10"/>
      <c r="AK40" s="10"/>
      <c r="AL40" s="10"/>
      <c r="AM40" s="10"/>
      <c r="AN40" s="10"/>
      <c r="AO40" s="10"/>
      <c r="AP40" s="10"/>
      <c r="AQ40" s="11"/>
      <c r="AR40" s="11"/>
      <c r="AS40" s="11"/>
      <c r="AT40" s="11"/>
      <c r="AU40" s="10"/>
      <c r="AV40" s="90"/>
      <c r="AW40" s="9"/>
      <c r="AX40" s="10"/>
      <c r="AY40" s="10"/>
      <c r="AZ40" s="10"/>
      <c r="BA40" s="10"/>
      <c r="BB40" s="10"/>
      <c r="BC40" s="10"/>
      <c r="BD40" s="10"/>
      <c r="BE40" s="10"/>
      <c r="BF40" s="11"/>
      <c r="BG40" s="11"/>
      <c r="BH40" s="11"/>
      <c r="BI40" s="11"/>
      <c r="BJ40" s="10"/>
      <c r="BK40" s="90"/>
      <c r="BL40" s="7">
        <f t="shared" si="12"/>
      </c>
      <c r="BM40" s="4">
        <f t="shared" si="11"/>
        <v>0</v>
      </c>
      <c r="BN40" s="4">
        <f t="shared" si="9"/>
        <v>0</v>
      </c>
      <c r="BO40" s="20">
        <f t="shared" si="10"/>
        <v>0</v>
      </c>
    </row>
    <row r="41" spans="1:67" ht="15.75">
      <c r="A41" s="6">
        <v>40</v>
      </c>
      <c r="B41" s="60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4"/>
      <c r="P41" s="14"/>
      <c r="Q41" s="13"/>
      <c r="R41" s="80"/>
      <c r="S41" s="12"/>
      <c r="T41" s="13"/>
      <c r="U41" s="13"/>
      <c r="V41" s="13"/>
      <c r="W41" s="13"/>
      <c r="X41" s="13"/>
      <c r="Y41" s="13"/>
      <c r="Z41" s="13"/>
      <c r="AA41" s="13"/>
      <c r="AB41" s="14"/>
      <c r="AC41" s="14"/>
      <c r="AD41" s="14"/>
      <c r="AE41" s="14"/>
      <c r="AF41" s="13"/>
      <c r="AG41" s="89"/>
      <c r="AH41" s="12"/>
      <c r="AI41" s="13"/>
      <c r="AJ41" s="13"/>
      <c r="AK41" s="13"/>
      <c r="AL41" s="13"/>
      <c r="AM41" s="13"/>
      <c r="AN41" s="13"/>
      <c r="AO41" s="13"/>
      <c r="AP41" s="13"/>
      <c r="AQ41" s="14"/>
      <c r="AR41" s="14"/>
      <c r="AS41" s="14"/>
      <c r="AT41" s="14"/>
      <c r="AU41" s="13"/>
      <c r="AV41" s="89"/>
      <c r="AW41" s="12"/>
      <c r="AX41" s="13"/>
      <c r="AY41" s="13"/>
      <c r="AZ41" s="13"/>
      <c r="BA41" s="13"/>
      <c r="BB41" s="13"/>
      <c r="BC41" s="13"/>
      <c r="BD41" s="13"/>
      <c r="BE41" s="13"/>
      <c r="BF41" s="14"/>
      <c r="BG41" s="14"/>
      <c r="BH41" s="14"/>
      <c r="BI41" s="14"/>
      <c r="BJ41" s="13"/>
      <c r="BK41" s="89"/>
      <c r="BL41" s="7">
        <f t="shared" si="12"/>
      </c>
      <c r="BM41" s="4">
        <f t="shared" si="11"/>
        <v>0</v>
      </c>
      <c r="BN41" s="4">
        <f t="shared" si="9"/>
        <v>0</v>
      </c>
      <c r="BO41" s="20">
        <f t="shared" si="10"/>
        <v>0</v>
      </c>
    </row>
    <row r="42" spans="1:67" ht="15.75">
      <c r="A42" s="6">
        <v>41</v>
      </c>
      <c r="B42" s="61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0"/>
      <c r="R42" s="81"/>
      <c r="S42" s="9"/>
      <c r="T42" s="10"/>
      <c r="U42" s="10"/>
      <c r="V42" s="10"/>
      <c r="W42" s="10"/>
      <c r="X42" s="10"/>
      <c r="Y42" s="10"/>
      <c r="Z42" s="10"/>
      <c r="AA42" s="10"/>
      <c r="AB42" s="11"/>
      <c r="AC42" s="11"/>
      <c r="AD42" s="11"/>
      <c r="AE42" s="11"/>
      <c r="AF42" s="10"/>
      <c r="AG42" s="90"/>
      <c r="AH42" s="9"/>
      <c r="AI42" s="10"/>
      <c r="AJ42" s="10"/>
      <c r="AK42" s="10"/>
      <c r="AL42" s="10"/>
      <c r="AM42" s="10"/>
      <c r="AN42" s="10"/>
      <c r="AO42" s="10"/>
      <c r="AP42" s="10"/>
      <c r="AQ42" s="11"/>
      <c r="AR42" s="11"/>
      <c r="AS42" s="11"/>
      <c r="AT42" s="11"/>
      <c r="AU42" s="10"/>
      <c r="AV42" s="90"/>
      <c r="AW42" s="9"/>
      <c r="AX42" s="10"/>
      <c r="AY42" s="10"/>
      <c r="AZ42" s="10"/>
      <c r="BA42" s="10"/>
      <c r="BB42" s="10"/>
      <c r="BC42" s="10"/>
      <c r="BD42" s="10"/>
      <c r="BE42" s="10"/>
      <c r="BF42" s="11"/>
      <c r="BG42" s="11"/>
      <c r="BH42" s="11"/>
      <c r="BI42" s="11"/>
      <c r="BJ42" s="10"/>
      <c r="BK42" s="90"/>
      <c r="BL42" s="7">
        <f t="shared" si="12"/>
      </c>
      <c r="BM42" s="4">
        <f t="shared" si="11"/>
        <v>0</v>
      </c>
      <c r="BN42" s="4">
        <f t="shared" si="9"/>
        <v>0</v>
      </c>
      <c r="BO42" s="20">
        <f t="shared" si="10"/>
        <v>0</v>
      </c>
    </row>
    <row r="43" spans="1:67" ht="15.75">
      <c r="A43" s="6">
        <v>42</v>
      </c>
      <c r="B43" s="60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4"/>
      <c r="P43" s="14"/>
      <c r="Q43" s="13"/>
      <c r="R43" s="80"/>
      <c r="S43" s="12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3"/>
      <c r="AG43" s="89"/>
      <c r="AH43" s="12"/>
      <c r="AI43" s="13"/>
      <c r="AJ43" s="13"/>
      <c r="AK43" s="13"/>
      <c r="AL43" s="13"/>
      <c r="AM43" s="13"/>
      <c r="AN43" s="13"/>
      <c r="AO43" s="13"/>
      <c r="AP43" s="13"/>
      <c r="AQ43" s="14"/>
      <c r="AR43" s="14"/>
      <c r="AS43" s="14"/>
      <c r="AT43" s="14"/>
      <c r="AU43" s="13"/>
      <c r="AV43" s="89"/>
      <c r="AW43" s="12"/>
      <c r="AX43" s="13"/>
      <c r="AY43" s="13"/>
      <c r="AZ43" s="13"/>
      <c r="BA43" s="13"/>
      <c r="BB43" s="13"/>
      <c r="BC43" s="13"/>
      <c r="BD43" s="13"/>
      <c r="BE43" s="13"/>
      <c r="BF43" s="14"/>
      <c r="BG43" s="14"/>
      <c r="BH43" s="14"/>
      <c r="BI43" s="14"/>
      <c r="BJ43" s="13"/>
      <c r="BK43" s="89"/>
      <c r="BL43" s="7">
        <f t="shared" si="12"/>
      </c>
      <c r="BM43" s="4">
        <f t="shared" si="11"/>
        <v>0</v>
      </c>
      <c r="BN43" s="4">
        <f t="shared" si="9"/>
        <v>0</v>
      </c>
      <c r="BO43" s="20">
        <f t="shared" si="10"/>
        <v>0</v>
      </c>
    </row>
    <row r="44" spans="1:67" ht="15.75">
      <c r="A44" s="6">
        <v>43</v>
      </c>
      <c r="B44" s="61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0"/>
      <c r="R44" s="81"/>
      <c r="S44" s="9"/>
      <c r="T44" s="10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0"/>
      <c r="AG44" s="90"/>
      <c r="AH44" s="9"/>
      <c r="AI44" s="10"/>
      <c r="AJ44" s="10"/>
      <c r="AK44" s="10"/>
      <c r="AL44" s="10"/>
      <c r="AM44" s="10"/>
      <c r="AN44" s="10"/>
      <c r="AO44" s="10"/>
      <c r="AP44" s="10"/>
      <c r="AQ44" s="11"/>
      <c r="AR44" s="11"/>
      <c r="AS44" s="11"/>
      <c r="AT44" s="11"/>
      <c r="AU44" s="10"/>
      <c r="AV44" s="90"/>
      <c r="AW44" s="9"/>
      <c r="AX44" s="10"/>
      <c r="AY44" s="10"/>
      <c r="AZ44" s="10"/>
      <c r="BA44" s="10"/>
      <c r="BB44" s="10"/>
      <c r="BC44" s="10"/>
      <c r="BD44" s="10"/>
      <c r="BE44" s="10"/>
      <c r="BF44" s="11"/>
      <c r="BG44" s="11"/>
      <c r="BH44" s="11"/>
      <c r="BI44" s="11"/>
      <c r="BJ44" s="10"/>
      <c r="BK44" s="90"/>
      <c r="BL44" s="7">
        <f t="shared" si="12"/>
      </c>
      <c r="BM44" s="4">
        <f t="shared" si="11"/>
        <v>0</v>
      </c>
      <c r="BN44" s="4">
        <f t="shared" si="9"/>
        <v>0</v>
      </c>
      <c r="BO44" s="20">
        <f t="shared" si="10"/>
        <v>0</v>
      </c>
    </row>
    <row r="45" spans="1:67" ht="15.75">
      <c r="A45" s="6">
        <v>44</v>
      </c>
      <c r="B45" s="6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4"/>
      <c r="P45" s="14"/>
      <c r="Q45" s="13"/>
      <c r="R45" s="80"/>
      <c r="S45" s="12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3"/>
      <c r="AG45" s="89"/>
      <c r="AH45" s="12"/>
      <c r="AI45" s="13"/>
      <c r="AJ45" s="13"/>
      <c r="AK45" s="13"/>
      <c r="AL45" s="13"/>
      <c r="AM45" s="13"/>
      <c r="AN45" s="13"/>
      <c r="AO45" s="13"/>
      <c r="AP45" s="13"/>
      <c r="AQ45" s="14"/>
      <c r="AR45" s="14"/>
      <c r="AS45" s="14"/>
      <c r="AT45" s="14"/>
      <c r="AU45" s="13"/>
      <c r="AV45" s="89"/>
      <c r="AW45" s="12"/>
      <c r="AX45" s="13"/>
      <c r="AY45" s="13"/>
      <c r="AZ45" s="13"/>
      <c r="BA45" s="13"/>
      <c r="BB45" s="13"/>
      <c r="BC45" s="13"/>
      <c r="BD45" s="13"/>
      <c r="BE45" s="13"/>
      <c r="BF45" s="14"/>
      <c r="BG45" s="14"/>
      <c r="BH45" s="14"/>
      <c r="BI45" s="14"/>
      <c r="BJ45" s="13"/>
      <c r="BK45" s="89"/>
      <c r="BL45" s="7">
        <f t="shared" si="12"/>
      </c>
      <c r="BM45" s="4">
        <f t="shared" si="11"/>
        <v>0</v>
      </c>
      <c r="BN45" s="4">
        <f t="shared" si="9"/>
        <v>0</v>
      </c>
      <c r="BO45" s="20">
        <f t="shared" si="10"/>
        <v>0</v>
      </c>
    </row>
    <row r="46" spans="1:67" ht="15.75">
      <c r="A46" s="6">
        <v>45</v>
      </c>
      <c r="B46" s="61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0"/>
      <c r="R46" s="81"/>
      <c r="S46" s="9"/>
      <c r="T46" s="10"/>
      <c r="U46" s="10"/>
      <c r="V46" s="10"/>
      <c r="W46" s="10"/>
      <c r="X46" s="10"/>
      <c r="Y46" s="10"/>
      <c r="Z46" s="10"/>
      <c r="AA46" s="10"/>
      <c r="AB46" s="11"/>
      <c r="AC46" s="11"/>
      <c r="AD46" s="11"/>
      <c r="AE46" s="11"/>
      <c r="AF46" s="10"/>
      <c r="AG46" s="90"/>
      <c r="AH46" s="9"/>
      <c r="AI46" s="10"/>
      <c r="AJ46" s="10"/>
      <c r="AK46" s="10"/>
      <c r="AL46" s="10"/>
      <c r="AM46" s="10"/>
      <c r="AN46" s="10"/>
      <c r="AO46" s="10"/>
      <c r="AP46" s="10"/>
      <c r="AQ46" s="11"/>
      <c r="AR46" s="11"/>
      <c r="AS46" s="11"/>
      <c r="AT46" s="11"/>
      <c r="AU46" s="10"/>
      <c r="AV46" s="90"/>
      <c r="AW46" s="9"/>
      <c r="AX46" s="10"/>
      <c r="AY46" s="10"/>
      <c r="AZ46" s="10"/>
      <c r="BA46" s="10"/>
      <c r="BB46" s="10"/>
      <c r="BC46" s="10"/>
      <c r="BD46" s="10"/>
      <c r="BE46" s="10"/>
      <c r="BF46" s="11"/>
      <c r="BG46" s="11"/>
      <c r="BH46" s="11"/>
      <c r="BI46" s="11"/>
      <c r="BJ46" s="10"/>
      <c r="BK46" s="90"/>
      <c r="BL46" s="7">
        <f t="shared" si="12"/>
      </c>
      <c r="BM46" s="4">
        <f t="shared" si="11"/>
        <v>0</v>
      </c>
      <c r="BN46" s="4">
        <f t="shared" si="9"/>
        <v>0</v>
      </c>
      <c r="BO46" s="20">
        <f t="shared" si="10"/>
        <v>0</v>
      </c>
    </row>
    <row r="47" spans="1:67" ht="15.75">
      <c r="A47" s="6">
        <v>46</v>
      </c>
      <c r="B47" s="60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4"/>
      <c r="N47" s="14"/>
      <c r="O47" s="14"/>
      <c r="P47" s="14"/>
      <c r="Q47" s="13"/>
      <c r="R47" s="80"/>
      <c r="S47" s="12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3"/>
      <c r="AG47" s="89"/>
      <c r="AH47" s="12"/>
      <c r="AI47" s="13"/>
      <c r="AJ47" s="13"/>
      <c r="AK47" s="13"/>
      <c r="AL47" s="13"/>
      <c r="AM47" s="13"/>
      <c r="AN47" s="13"/>
      <c r="AO47" s="13"/>
      <c r="AP47" s="13"/>
      <c r="AQ47" s="14"/>
      <c r="AR47" s="14"/>
      <c r="AS47" s="14"/>
      <c r="AT47" s="14"/>
      <c r="AU47" s="13"/>
      <c r="AV47" s="89"/>
      <c r="AW47" s="12"/>
      <c r="AX47" s="13"/>
      <c r="AY47" s="13"/>
      <c r="AZ47" s="13"/>
      <c r="BA47" s="13"/>
      <c r="BB47" s="13"/>
      <c r="BC47" s="13"/>
      <c r="BD47" s="13"/>
      <c r="BE47" s="13"/>
      <c r="BF47" s="14"/>
      <c r="BG47" s="14"/>
      <c r="BH47" s="14"/>
      <c r="BI47" s="14"/>
      <c r="BJ47" s="13"/>
      <c r="BK47" s="89"/>
      <c r="BL47" s="7">
        <f t="shared" si="12"/>
      </c>
      <c r="BM47" s="4">
        <f t="shared" si="11"/>
        <v>0</v>
      </c>
      <c r="BN47" s="4">
        <f t="shared" si="9"/>
        <v>0</v>
      </c>
      <c r="BO47" s="20">
        <f t="shared" si="10"/>
        <v>0</v>
      </c>
    </row>
    <row r="48" spans="1:67" ht="15.75">
      <c r="A48" s="6">
        <v>47</v>
      </c>
      <c r="B48" s="61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0"/>
      <c r="R48" s="81"/>
      <c r="S48" s="9"/>
      <c r="T48" s="10"/>
      <c r="U48" s="10"/>
      <c r="V48" s="10"/>
      <c r="W48" s="10"/>
      <c r="X48" s="10"/>
      <c r="Y48" s="10"/>
      <c r="Z48" s="10"/>
      <c r="AA48" s="10"/>
      <c r="AB48" s="11"/>
      <c r="AC48" s="11"/>
      <c r="AD48" s="11"/>
      <c r="AE48" s="11"/>
      <c r="AF48" s="10"/>
      <c r="AG48" s="90"/>
      <c r="AH48" s="9"/>
      <c r="AI48" s="10"/>
      <c r="AJ48" s="10"/>
      <c r="AK48" s="10"/>
      <c r="AL48" s="10"/>
      <c r="AM48" s="10"/>
      <c r="AN48" s="10"/>
      <c r="AO48" s="10"/>
      <c r="AP48" s="10"/>
      <c r="AQ48" s="11"/>
      <c r="AR48" s="11"/>
      <c r="AS48" s="11"/>
      <c r="AT48" s="11"/>
      <c r="AU48" s="10"/>
      <c r="AV48" s="90"/>
      <c r="AW48" s="9"/>
      <c r="AX48" s="10"/>
      <c r="AY48" s="10"/>
      <c r="AZ48" s="10"/>
      <c r="BA48" s="10"/>
      <c r="BB48" s="10"/>
      <c r="BC48" s="10"/>
      <c r="BD48" s="10"/>
      <c r="BE48" s="10"/>
      <c r="BF48" s="11"/>
      <c r="BG48" s="11"/>
      <c r="BH48" s="11"/>
      <c r="BI48" s="11"/>
      <c r="BJ48" s="10"/>
      <c r="BK48" s="90"/>
      <c r="BL48" s="7">
        <f t="shared" si="12"/>
      </c>
      <c r="BM48" s="4">
        <f t="shared" si="11"/>
        <v>0</v>
      </c>
      <c r="BN48" s="4">
        <f t="shared" si="9"/>
        <v>0</v>
      </c>
      <c r="BO48" s="20">
        <f t="shared" si="10"/>
        <v>0</v>
      </c>
    </row>
    <row r="49" spans="1:67" ht="15.75">
      <c r="A49" s="6">
        <v>48</v>
      </c>
      <c r="B49" s="60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4"/>
      <c r="P49" s="14"/>
      <c r="Q49" s="13"/>
      <c r="R49" s="80"/>
      <c r="S49" s="12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3"/>
      <c r="AG49" s="89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4"/>
      <c r="AS49" s="14"/>
      <c r="AT49" s="14"/>
      <c r="AU49" s="13"/>
      <c r="AV49" s="89"/>
      <c r="AW49" s="12"/>
      <c r="AX49" s="13"/>
      <c r="AY49" s="13"/>
      <c r="AZ49" s="13"/>
      <c r="BA49" s="13"/>
      <c r="BB49" s="13"/>
      <c r="BC49" s="13"/>
      <c r="BD49" s="13"/>
      <c r="BE49" s="13"/>
      <c r="BF49" s="14"/>
      <c r="BG49" s="14"/>
      <c r="BH49" s="14"/>
      <c r="BI49" s="14"/>
      <c r="BJ49" s="13"/>
      <c r="BK49" s="89"/>
      <c r="BL49" s="7">
        <f t="shared" si="12"/>
      </c>
      <c r="BM49" s="4">
        <f t="shared" si="11"/>
        <v>0</v>
      </c>
      <c r="BN49" s="4">
        <f t="shared" si="9"/>
        <v>0</v>
      </c>
      <c r="BO49" s="20">
        <f t="shared" si="10"/>
        <v>0</v>
      </c>
    </row>
    <row r="50" spans="1:67" ht="15.75">
      <c r="A50" s="6">
        <v>49</v>
      </c>
      <c r="B50" s="61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0"/>
      <c r="R50" s="81"/>
      <c r="S50" s="9"/>
      <c r="T50" s="10"/>
      <c r="U50" s="10"/>
      <c r="V50" s="10"/>
      <c r="W50" s="10"/>
      <c r="X50" s="10"/>
      <c r="Y50" s="10"/>
      <c r="Z50" s="10"/>
      <c r="AA50" s="10"/>
      <c r="AB50" s="11"/>
      <c r="AC50" s="11"/>
      <c r="AD50" s="11"/>
      <c r="AE50" s="11"/>
      <c r="AF50" s="10"/>
      <c r="AG50" s="90"/>
      <c r="AH50" s="9"/>
      <c r="AI50" s="10"/>
      <c r="AJ50" s="10"/>
      <c r="AK50" s="10"/>
      <c r="AL50" s="10"/>
      <c r="AM50" s="10"/>
      <c r="AN50" s="10"/>
      <c r="AO50" s="10"/>
      <c r="AP50" s="10"/>
      <c r="AQ50" s="11"/>
      <c r="AR50" s="11"/>
      <c r="AS50" s="11"/>
      <c r="AT50" s="11"/>
      <c r="AU50" s="10"/>
      <c r="AV50" s="90"/>
      <c r="AW50" s="9"/>
      <c r="AX50" s="10"/>
      <c r="AY50" s="10"/>
      <c r="AZ50" s="10"/>
      <c r="BA50" s="10"/>
      <c r="BB50" s="10"/>
      <c r="BC50" s="10"/>
      <c r="BD50" s="10"/>
      <c r="BE50" s="10"/>
      <c r="BF50" s="11"/>
      <c r="BG50" s="11"/>
      <c r="BH50" s="11"/>
      <c r="BI50" s="11"/>
      <c r="BJ50" s="10"/>
      <c r="BK50" s="90"/>
      <c r="BL50" s="7">
        <f t="shared" si="12"/>
      </c>
      <c r="BM50" s="4">
        <f t="shared" si="11"/>
        <v>0</v>
      </c>
      <c r="BN50" s="4">
        <f t="shared" si="9"/>
        <v>0</v>
      </c>
      <c r="BO50" s="20">
        <f t="shared" si="10"/>
        <v>0</v>
      </c>
    </row>
    <row r="51" spans="1:67" ht="16.5" thickBot="1">
      <c r="A51" s="55">
        <v>50</v>
      </c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69"/>
      <c r="O51" s="69"/>
      <c r="P51" s="69"/>
      <c r="Q51" s="68"/>
      <c r="R51" s="82"/>
      <c r="S51" s="91"/>
      <c r="T51" s="92"/>
      <c r="U51" s="92"/>
      <c r="V51" s="92"/>
      <c r="W51" s="92"/>
      <c r="X51" s="92"/>
      <c r="Y51" s="92"/>
      <c r="Z51" s="92"/>
      <c r="AA51" s="92"/>
      <c r="AB51" s="93"/>
      <c r="AC51" s="93"/>
      <c r="AD51" s="93"/>
      <c r="AE51" s="93"/>
      <c r="AF51" s="92"/>
      <c r="AG51" s="94"/>
      <c r="AH51" s="91"/>
      <c r="AI51" s="92"/>
      <c r="AJ51" s="92"/>
      <c r="AK51" s="92"/>
      <c r="AL51" s="92"/>
      <c r="AM51" s="92"/>
      <c r="AN51" s="92"/>
      <c r="AO51" s="92"/>
      <c r="AP51" s="92"/>
      <c r="AQ51" s="93"/>
      <c r="AR51" s="93"/>
      <c r="AS51" s="93"/>
      <c r="AT51" s="93"/>
      <c r="AU51" s="92"/>
      <c r="AV51" s="94"/>
      <c r="AW51" s="91"/>
      <c r="AX51" s="92"/>
      <c r="AY51" s="92"/>
      <c r="AZ51" s="92"/>
      <c r="BA51" s="92"/>
      <c r="BB51" s="92"/>
      <c r="BC51" s="92"/>
      <c r="BD51" s="92"/>
      <c r="BE51" s="92"/>
      <c r="BF51" s="93"/>
      <c r="BG51" s="93"/>
      <c r="BH51" s="93"/>
      <c r="BI51" s="93"/>
      <c r="BJ51" s="92"/>
      <c r="BK51" s="94"/>
      <c r="BL51" s="7">
        <f t="shared" si="12"/>
      </c>
      <c r="BM51" s="4">
        <f t="shared" si="11"/>
        <v>0</v>
      </c>
      <c r="BN51" s="4">
        <f t="shared" si="9"/>
        <v>0</v>
      </c>
      <c r="BO51" s="58">
        <f t="shared" si="10"/>
        <v>0</v>
      </c>
    </row>
    <row r="52" spans="1:67" ht="17.25" thickBot="1" thickTop="1">
      <c r="A52" s="113"/>
      <c r="B52" s="56" t="s">
        <v>9</v>
      </c>
      <c r="C52" s="47">
        <f aca="true" t="shared" si="13" ref="C52:AH52">COUNTA(C4:C51)</f>
        <v>0</v>
      </c>
      <c r="D52" s="46">
        <f t="shared" si="13"/>
        <v>1</v>
      </c>
      <c r="E52" s="46">
        <f t="shared" si="13"/>
        <v>16</v>
      </c>
      <c r="F52" s="46">
        <f t="shared" si="13"/>
        <v>6</v>
      </c>
      <c r="G52" s="46">
        <f t="shared" si="13"/>
        <v>6</v>
      </c>
      <c r="H52" s="46">
        <f t="shared" si="13"/>
        <v>4</v>
      </c>
      <c r="I52" s="46">
        <f t="shared" si="13"/>
        <v>7</v>
      </c>
      <c r="J52" s="46">
        <f t="shared" si="13"/>
        <v>1</v>
      </c>
      <c r="K52" s="46">
        <f t="shared" si="13"/>
        <v>4</v>
      </c>
      <c r="L52" s="46">
        <f t="shared" si="13"/>
        <v>1</v>
      </c>
      <c r="M52" s="48">
        <f t="shared" si="13"/>
        <v>1</v>
      </c>
      <c r="N52" s="48">
        <f t="shared" si="13"/>
        <v>8</v>
      </c>
      <c r="O52" s="48">
        <f t="shared" si="13"/>
        <v>5</v>
      </c>
      <c r="P52" s="48">
        <f t="shared" si="13"/>
        <v>0</v>
      </c>
      <c r="Q52" s="48">
        <f t="shared" si="13"/>
        <v>13</v>
      </c>
      <c r="R52" s="48">
        <f t="shared" si="13"/>
        <v>1</v>
      </c>
      <c r="S52" s="46">
        <f t="shared" si="13"/>
        <v>9</v>
      </c>
      <c r="T52" s="46">
        <f t="shared" si="13"/>
        <v>21</v>
      </c>
      <c r="U52" s="46">
        <f t="shared" si="13"/>
        <v>8</v>
      </c>
      <c r="V52" s="46">
        <f t="shared" si="13"/>
        <v>1</v>
      </c>
      <c r="W52" s="46">
        <f t="shared" si="13"/>
        <v>6</v>
      </c>
      <c r="X52" s="46">
        <f t="shared" si="13"/>
        <v>7</v>
      </c>
      <c r="Y52" s="46">
        <f t="shared" si="13"/>
        <v>8</v>
      </c>
      <c r="Z52" s="46">
        <f t="shared" si="13"/>
        <v>1</v>
      </c>
      <c r="AA52" s="46">
        <f t="shared" si="13"/>
        <v>20</v>
      </c>
      <c r="AB52" s="48">
        <f t="shared" si="13"/>
        <v>2</v>
      </c>
      <c r="AC52" s="48">
        <f t="shared" si="13"/>
        <v>7</v>
      </c>
      <c r="AD52" s="48">
        <f t="shared" si="13"/>
        <v>18</v>
      </c>
      <c r="AE52" s="48">
        <f t="shared" si="13"/>
        <v>10</v>
      </c>
      <c r="AF52" s="48">
        <f t="shared" si="13"/>
        <v>10</v>
      </c>
      <c r="AG52" s="48">
        <f t="shared" si="13"/>
        <v>11</v>
      </c>
      <c r="AH52" s="46">
        <f t="shared" si="13"/>
        <v>4</v>
      </c>
      <c r="AI52" s="46">
        <f aca="true" t="shared" si="14" ref="AI52:BK52">COUNTA(AI4:AI51)</f>
        <v>1</v>
      </c>
      <c r="AJ52" s="46">
        <f t="shared" si="14"/>
        <v>3</v>
      </c>
      <c r="AK52" s="46">
        <f t="shared" si="14"/>
        <v>1</v>
      </c>
      <c r="AL52" s="46">
        <f t="shared" si="14"/>
        <v>17</v>
      </c>
      <c r="AM52" s="46">
        <f t="shared" si="14"/>
        <v>8</v>
      </c>
      <c r="AN52" s="46">
        <f t="shared" si="14"/>
        <v>13</v>
      </c>
      <c r="AO52" s="46">
        <f t="shared" si="14"/>
        <v>9</v>
      </c>
      <c r="AP52" s="46">
        <f t="shared" si="14"/>
        <v>19</v>
      </c>
      <c r="AQ52" s="48">
        <f t="shared" si="14"/>
        <v>10</v>
      </c>
      <c r="AR52" s="48">
        <f t="shared" si="14"/>
        <v>13</v>
      </c>
      <c r="AS52" s="48">
        <f t="shared" si="14"/>
        <v>16</v>
      </c>
      <c r="AT52" s="48">
        <f t="shared" si="14"/>
        <v>2</v>
      </c>
      <c r="AU52" s="48">
        <f t="shared" si="14"/>
        <v>2</v>
      </c>
      <c r="AV52" s="48">
        <f t="shared" si="14"/>
        <v>7</v>
      </c>
      <c r="AW52" s="46">
        <f t="shared" si="14"/>
        <v>11</v>
      </c>
      <c r="AX52" s="46">
        <f t="shared" si="14"/>
        <v>3</v>
      </c>
      <c r="AY52" s="46">
        <f t="shared" si="14"/>
        <v>13</v>
      </c>
      <c r="AZ52" s="46">
        <f t="shared" si="14"/>
        <v>12</v>
      </c>
      <c r="BA52" s="46">
        <f t="shared" si="14"/>
        <v>11</v>
      </c>
      <c r="BB52" s="46">
        <f t="shared" si="14"/>
        <v>14</v>
      </c>
      <c r="BC52" s="46">
        <f t="shared" si="14"/>
        <v>13</v>
      </c>
      <c r="BD52" s="46">
        <f t="shared" si="14"/>
        <v>8</v>
      </c>
      <c r="BE52" s="46">
        <f t="shared" si="14"/>
        <v>18</v>
      </c>
      <c r="BF52" s="48">
        <f t="shared" si="14"/>
        <v>4</v>
      </c>
      <c r="BG52" s="48">
        <f t="shared" si="14"/>
        <v>12</v>
      </c>
      <c r="BH52" s="48">
        <f t="shared" si="14"/>
        <v>6</v>
      </c>
      <c r="BI52" s="48">
        <f t="shared" si="14"/>
        <v>13</v>
      </c>
      <c r="BJ52" s="48">
        <f t="shared" si="14"/>
        <v>12</v>
      </c>
      <c r="BK52" s="48">
        <f t="shared" si="14"/>
        <v>9</v>
      </c>
      <c r="BL52" s="49" t="s">
        <v>11</v>
      </c>
      <c r="BM52" s="63"/>
      <c r="BN52" s="50">
        <f>SUM(BM4:BM51)</f>
        <v>23</v>
      </c>
      <c r="BO52" s="59"/>
    </row>
    <row r="53" spans="1:67" ht="16.5" thickBot="1" thickTop="1">
      <c r="A53" s="114"/>
      <c r="B53" s="57" t="s">
        <v>10</v>
      </c>
      <c r="C53" s="53">
        <f aca="true" t="shared" si="15" ref="C53:M53">$BN$52-C52</f>
        <v>23</v>
      </c>
      <c r="D53" s="54">
        <f t="shared" si="15"/>
        <v>22</v>
      </c>
      <c r="E53" s="54">
        <f t="shared" si="15"/>
        <v>7</v>
      </c>
      <c r="F53" s="54">
        <f t="shared" si="15"/>
        <v>17</v>
      </c>
      <c r="G53" s="54">
        <f t="shared" si="15"/>
        <v>17</v>
      </c>
      <c r="H53" s="54">
        <f t="shared" si="15"/>
        <v>19</v>
      </c>
      <c r="I53" s="54">
        <f t="shared" si="15"/>
        <v>16</v>
      </c>
      <c r="J53" s="54">
        <f t="shared" si="15"/>
        <v>22</v>
      </c>
      <c r="K53" s="54">
        <f t="shared" si="15"/>
        <v>19</v>
      </c>
      <c r="L53" s="54">
        <f t="shared" si="15"/>
        <v>22</v>
      </c>
      <c r="M53" s="83">
        <f t="shared" si="15"/>
        <v>22</v>
      </c>
      <c r="N53" s="83">
        <f aca="true" t="shared" si="16" ref="N53:BK53">$BN$52-N52</f>
        <v>15</v>
      </c>
      <c r="O53" s="83">
        <f t="shared" si="16"/>
        <v>18</v>
      </c>
      <c r="P53" s="83">
        <f t="shared" si="16"/>
        <v>23</v>
      </c>
      <c r="Q53" s="83">
        <f t="shared" si="16"/>
        <v>10</v>
      </c>
      <c r="R53" s="83">
        <f t="shared" si="16"/>
        <v>22</v>
      </c>
      <c r="S53" s="83">
        <f t="shared" si="16"/>
        <v>14</v>
      </c>
      <c r="T53" s="83">
        <f t="shared" si="16"/>
        <v>2</v>
      </c>
      <c r="U53" s="83">
        <f t="shared" si="16"/>
        <v>15</v>
      </c>
      <c r="V53" s="83">
        <f t="shared" si="16"/>
        <v>22</v>
      </c>
      <c r="W53" s="83">
        <f t="shared" si="16"/>
        <v>17</v>
      </c>
      <c r="X53" s="83">
        <f t="shared" si="16"/>
        <v>16</v>
      </c>
      <c r="Y53" s="83">
        <f t="shared" si="16"/>
        <v>15</v>
      </c>
      <c r="Z53" s="83">
        <f t="shared" si="16"/>
        <v>22</v>
      </c>
      <c r="AA53" s="83">
        <f t="shared" si="16"/>
        <v>3</v>
      </c>
      <c r="AB53" s="83">
        <f t="shared" si="16"/>
        <v>21</v>
      </c>
      <c r="AC53" s="83">
        <f t="shared" si="16"/>
        <v>16</v>
      </c>
      <c r="AD53" s="83">
        <f t="shared" si="16"/>
        <v>5</v>
      </c>
      <c r="AE53" s="83">
        <f t="shared" si="16"/>
        <v>13</v>
      </c>
      <c r="AF53" s="83">
        <f t="shared" si="16"/>
        <v>13</v>
      </c>
      <c r="AG53" s="83">
        <f t="shared" si="16"/>
        <v>12</v>
      </c>
      <c r="AH53" s="83">
        <f t="shared" si="16"/>
        <v>19</v>
      </c>
      <c r="AI53" s="83">
        <f t="shared" si="16"/>
        <v>22</v>
      </c>
      <c r="AJ53" s="83">
        <f t="shared" si="16"/>
        <v>20</v>
      </c>
      <c r="AK53" s="83">
        <f t="shared" si="16"/>
        <v>22</v>
      </c>
      <c r="AL53" s="83">
        <f t="shared" si="16"/>
        <v>6</v>
      </c>
      <c r="AM53" s="83">
        <f t="shared" si="16"/>
        <v>15</v>
      </c>
      <c r="AN53" s="83">
        <f t="shared" si="16"/>
        <v>10</v>
      </c>
      <c r="AO53" s="83">
        <f t="shared" si="16"/>
        <v>14</v>
      </c>
      <c r="AP53" s="83">
        <f t="shared" si="16"/>
        <v>4</v>
      </c>
      <c r="AQ53" s="83">
        <f t="shared" si="16"/>
        <v>13</v>
      </c>
      <c r="AR53" s="83">
        <f t="shared" si="16"/>
        <v>10</v>
      </c>
      <c r="AS53" s="83">
        <f t="shared" si="16"/>
        <v>7</v>
      </c>
      <c r="AT53" s="83">
        <f t="shared" si="16"/>
        <v>21</v>
      </c>
      <c r="AU53" s="83">
        <f t="shared" si="16"/>
        <v>21</v>
      </c>
      <c r="AV53" s="83">
        <f t="shared" si="16"/>
        <v>16</v>
      </c>
      <c r="AW53" s="83">
        <f t="shared" si="16"/>
        <v>12</v>
      </c>
      <c r="AX53" s="83">
        <f t="shared" si="16"/>
        <v>20</v>
      </c>
      <c r="AY53" s="83">
        <f t="shared" si="16"/>
        <v>10</v>
      </c>
      <c r="AZ53" s="83">
        <f t="shared" si="16"/>
        <v>11</v>
      </c>
      <c r="BA53" s="83">
        <f t="shared" si="16"/>
        <v>12</v>
      </c>
      <c r="BB53" s="83">
        <f t="shared" si="16"/>
        <v>9</v>
      </c>
      <c r="BC53" s="83">
        <f t="shared" si="16"/>
        <v>10</v>
      </c>
      <c r="BD53" s="83">
        <f t="shared" si="16"/>
        <v>15</v>
      </c>
      <c r="BE53" s="83">
        <f t="shared" si="16"/>
        <v>5</v>
      </c>
      <c r="BF53" s="83">
        <f t="shared" si="16"/>
        <v>19</v>
      </c>
      <c r="BG53" s="83">
        <f t="shared" si="16"/>
        <v>11</v>
      </c>
      <c r="BH53" s="83">
        <f t="shared" si="16"/>
        <v>17</v>
      </c>
      <c r="BI53" s="83">
        <f t="shared" si="16"/>
        <v>10</v>
      </c>
      <c r="BJ53" s="83">
        <f t="shared" si="16"/>
        <v>11</v>
      </c>
      <c r="BK53" s="83">
        <f t="shared" si="16"/>
        <v>14</v>
      </c>
      <c r="BL53" s="51"/>
      <c r="BN53" s="52"/>
      <c r="BO53" s="52"/>
    </row>
    <row r="54" spans="1:67" s="22" customFormat="1" ht="25.5" customHeight="1" thickBot="1" thickTop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N54" s="21"/>
      <c r="BO54" s="21"/>
    </row>
    <row r="55" spans="1:67" s="22" customFormat="1" ht="15.75">
      <c r="A55" s="23" t="s">
        <v>6</v>
      </c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6"/>
      <c r="BM55" s="26"/>
      <c r="BN55" s="25"/>
      <c r="BO55" s="42"/>
    </row>
    <row r="56" spans="1:67" s="22" customFormat="1" ht="15">
      <c r="A56" s="27" t="s">
        <v>12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  <c r="BM56" s="30"/>
      <c r="BN56" s="29"/>
      <c r="BO56" s="43"/>
    </row>
    <row r="57" spans="1:67" s="22" customFormat="1" ht="15">
      <c r="A57" s="27" t="s">
        <v>15</v>
      </c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30"/>
      <c r="BM57" s="30"/>
      <c r="BN57" s="29"/>
      <c r="BO57" s="43"/>
    </row>
    <row r="58" spans="1:67" s="22" customFormat="1" ht="15.75">
      <c r="A58" s="27" t="s">
        <v>17</v>
      </c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30"/>
      <c r="BM58" s="30"/>
      <c r="BN58" s="29"/>
      <c r="BO58" s="43"/>
    </row>
    <row r="59" spans="1:67" s="22" customFormat="1" ht="15">
      <c r="A59" s="27" t="s">
        <v>19</v>
      </c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30"/>
      <c r="BM59" s="30"/>
      <c r="BN59" s="29"/>
      <c r="BO59" s="43"/>
    </row>
    <row r="60" spans="1:67" s="22" customFormat="1" ht="15">
      <c r="A60" s="27" t="s">
        <v>20</v>
      </c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30"/>
      <c r="BM60" s="30"/>
      <c r="BN60" s="29"/>
      <c r="BO60" s="43"/>
    </row>
    <row r="61" spans="1:67" s="22" customFormat="1" ht="15.75">
      <c r="A61" s="64" t="s">
        <v>25</v>
      </c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30"/>
      <c r="BM61" s="30"/>
      <c r="BN61" s="29"/>
      <c r="BO61" s="43"/>
    </row>
    <row r="62" spans="1:67" s="22" customFormat="1" ht="15">
      <c r="A62" s="64" t="s">
        <v>22</v>
      </c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30"/>
      <c r="BM62" s="30"/>
      <c r="BN62" s="29"/>
      <c r="BO62" s="43"/>
    </row>
    <row r="63" spans="1:67" s="22" customFormat="1" ht="15">
      <c r="A63" s="27" t="s">
        <v>26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30"/>
      <c r="BM63" s="30"/>
      <c r="BN63" s="29"/>
      <c r="BO63" s="43"/>
    </row>
    <row r="64" spans="1:67" s="22" customFormat="1" ht="15">
      <c r="A64" s="27" t="s">
        <v>27</v>
      </c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30"/>
      <c r="BM64" s="30"/>
      <c r="BN64" s="29"/>
      <c r="BO64" s="43"/>
    </row>
    <row r="65" spans="1:67" s="22" customFormat="1" ht="15">
      <c r="A65" s="27" t="s">
        <v>18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  <c r="BM65" s="30"/>
      <c r="BN65" s="29"/>
      <c r="BO65" s="43"/>
    </row>
    <row r="66" spans="1:67" s="22" customFormat="1" ht="15">
      <c r="A66" s="27" t="s">
        <v>28</v>
      </c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  <c r="BM66" s="30"/>
      <c r="BN66" s="29"/>
      <c r="BO66" s="43"/>
    </row>
    <row r="67" spans="1:67" s="22" customFormat="1" ht="29.25" customHeight="1">
      <c r="A67" s="27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  <c r="BM67" s="30"/>
      <c r="BN67" s="29"/>
      <c r="BO67" s="43"/>
    </row>
    <row r="68" spans="1:67" s="22" customFormat="1" ht="27" customHeight="1">
      <c r="A68" s="27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  <c r="BM68" s="30"/>
      <c r="BN68" s="29"/>
      <c r="BO68" s="43"/>
    </row>
    <row r="69" spans="1:67" s="22" customFormat="1" ht="15.75">
      <c r="A69" s="27" t="s">
        <v>29</v>
      </c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  <c r="BM69" s="30"/>
      <c r="BN69" s="29"/>
      <c r="BO69" s="43"/>
    </row>
    <row r="70" spans="1:67" s="22" customFormat="1" ht="15">
      <c r="A70" s="27" t="s">
        <v>31</v>
      </c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  <c r="BM70" s="30"/>
      <c r="BN70" s="29"/>
      <c r="BO70" s="43"/>
    </row>
    <row r="71" spans="1:67" s="22" customFormat="1" ht="15">
      <c r="A71" s="27" t="s">
        <v>30</v>
      </c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  <c r="BM71" s="30"/>
      <c r="BN71" s="29"/>
      <c r="BO71" s="43"/>
    </row>
    <row r="72" spans="1:67" s="22" customFormat="1" ht="15">
      <c r="A72" s="27" t="s">
        <v>16</v>
      </c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  <c r="BM72" s="30"/>
      <c r="BN72" s="29"/>
      <c r="BO72" s="43"/>
    </row>
    <row r="73" spans="1:67" s="22" customFormat="1" ht="15">
      <c r="A73" s="39" t="s">
        <v>14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  <c r="BM73" s="30"/>
      <c r="BN73" s="29"/>
      <c r="BO73" s="43"/>
    </row>
    <row r="74" spans="1:67" s="22" customFormat="1" ht="15">
      <c r="A74" s="39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  <c r="BM74" s="30"/>
      <c r="BN74" s="29"/>
      <c r="BO74" s="43"/>
    </row>
    <row r="75" spans="1:67" s="22" customFormat="1" ht="15.75">
      <c r="A75" s="31" t="s">
        <v>5</v>
      </c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  <c r="BM75" s="30"/>
      <c r="BN75" s="29"/>
      <c r="BO75" s="43"/>
    </row>
    <row r="76" spans="1:67" s="22" customFormat="1" ht="15">
      <c r="A76" s="27" t="s">
        <v>32</v>
      </c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  <c r="BM76" s="30"/>
      <c r="BN76" s="29"/>
      <c r="BO76" s="43"/>
    </row>
    <row r="77" spans="1:67" s="22" customFormat="1" ht="15">
      <c r="A77" s="27" t="s">
        <v>13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  <c r="BM77" s="30"/>
      <c r="BN77" s="29"/>
      <c r="BO77" s="43"/>
    </row>
    <row r="78" spans="1:67" s="22" customFormat="1" ht="15">
      <c r="A78" s="27" t="s">
        <v>8</v>
      </c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  <c r="BM78" s="30"/>
      <c r="BN78" s="29"/>
      <c r="BO78" s="43"/>
    </row>
    <row r="79" spans="1:244" s="41" customFormat="1" ht="15.75">
      <c r="A79" s="27" t="s">
        <v>23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44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</row>
    <row r="80" spans="1:67" s="22" customFormat="1" ht="15">
      <c r="A80" s="27" t="s">
        <v>24</v>
      </c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  <c r="BM80" s="30"/>
      <c r="BN80" s="29"/>
      <c r="BO80" s="43"/>
    </row>
    <row r="81" spans="1:67" s="22" customFormat="1" ht="15">
      <c r="A81" s="27" t="s">
        <v>33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  <c r="BM81" s="30"/>
      <c r="BN81" s="29"/>
      <c r="BO81" s="43"/>
    </row>
    <row r="82" spans="1:67" s="22" customFormat="1" ht="15">
      <c r="A82" s="32" t="s">
        <v>34</v>
      </c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  <c r="BM82" s="30"/>
      <c r="BN82" s="29"/>
      <c r="BO82" s="43"/>
    </row>
    <row r="83" spans="1:67" s="22" customFormat="1" ht="15.75" thickBot="1">
      <c r="A83" s="33" t="s">
        <v>7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  <c r="BM83" s="36"/>
      <c r="BN83" s="35"/>
      <c r="BO83" s="45"/>
    </row>
    <row r="84" spans="1:67" s="22" customFormat="1" ht="15">
      <c r="A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37"/>
      <c r="BN84" s="21"/>
      <c r="BO84" s="21"/>
    </row>
    <row r="85" spans="1:67" s="22" customFormat="1" ht="15">
      <c r="A85" s="21"/>
      <c r="B85" s="3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37"/>
      <c r="BN85" s="21"/>
      <c r="BO85" s="21"/>
    </row>
    <row r="86" spans="1:67" s="22" customFormat="1" ht="15">
      <c r="A86" s="21"/>
      <c r="B86" s="3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37"/>
      <c r="BN86" s="21"/>
      <c r="BO86" s="21"/>
    </row>
    <row r="87" spans="1:67" s="22" customFormat="1" ht="15">
      <c r="A87" s="21"/>
      <c r="B87" s="3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37"/>
      <c r="BN87" s="21"/>
      <c r="BO87" s="21"/>
    </row>
    <row r="88" spans="1:67" s="22" customFormat="1" ht="15">
      <c r="A88" s="21"/>
      <c r="B88" s="3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37"/>
      <c r="BN88" s="21"/>
      <c r="BO88" s="21"/>
    </row>
    <row r="89" spans="1:67" s="22" customFormat="1" ht="15">
      <c r="A89" s="21"/>
      <c r="B89" s="3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37"/>
      <c r="BN89" s="21"/>
      <c r="BO89" s="21"/>
    </row>
    <row r="90" spans="1:67" s="22" customFormat="1" ht="15">
      <c r="A90" s="21"/>
      <c r="B90" s="3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37"/>
      <c r="BN90" s="21"/>
      <c r="BO90" s="21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  <row r="104" ht="15">
      <c r="B104" s="15"/>
    </row>
    <row r="105" ht="15">
      <c r="B105" s="15"/>
    </row>
    <row r="106" ht="15">
      <c r="B106" s="15"/>
    </row>
    <row r="107" ht="15">
      <c r="B107" s="15"/>
    </row>
    <row r="108" ht="15">
      <c r="B108" s="15"/>
    </row>
    <row r="109" ht="15">
      <c r="B109" s="15"/>
    </row>
    <row r="110" ht="15">
      <c r="B110" s="15"/>
    </row>
    <row r="111" ht="15">
      <c r="B111" s="15"/>
    </row>
    <row r="112" ht="15">
      <c r="B112" s="15"/>
    </row>
    <row r="113" ht="15">
      <c r="B113" s="15"/>
    </row>
    <row r="114" ht="15">
      <c r="B114" s="15"/>
    </row>
    <row r="115" ht="15">
      <c r="B115" s="15"/>
    </row>
    <row r="116" ht="15">
      <c r="B116" s="15"/>
    </row>
    <row r="117" ht="15">
      <c r="B117" s="15"/>
    </row>
    <row r="118" ht="15">
      <c r="B118" s="15"/>
    </row>
    <row r="119" ht="15">
      <c r="B119" s="15"/>
    </row>
    <row r="120" ht="15">
      <c r="B120" s="15"/>
    </row>
    <row r="121" ht="15">
      <c r="B121" s="15"/>
    </row>
    <row r="122" ht="15">
      <c r="B122" s="15"/>
    </row>
    <row r="123" ht="15">
      <c r="B123" s="15"/>
    </row>
    <row r="124" ht="15">
      <c r="B124" s="15"/>
    </row>
    <row r="125" ht="15">
      <c r="B125" s="15"/>
    </row>
    <row r="126" ht="15">
      <c r="B126" s="15"/>
    </row>
    <row r="127" ht="15">
      <c r="B127" s="15"/>
    </row>
    <row r="128" ht="15">
      <c r="B128" s="15"/>
    </row>
    <row r="129" ht="15">
      <c r="B129" s="15"/>
    </row>
    <row r="130" ht="15">
      <c r="B130" s="15"/>
    </row>
    <row r="131" ht="15">
      <c r="B131" s="15"/>
    </row>
    <row r="132" ht="15">
      <c r="B132" s="15"/>
    </row>
    <row r="133" ht="15">
      <c r="B133" s="15"/>
    </row>
    <row r="134" ht="15">
      <c r="B134" s="15"/>
    </row>
    <row r="135" ht="15">
      <c r="B135" s="15"/>
    </row>
    <row r="136" ht="15">
      <c r="B136" s="15"/>
    </row>
    <row r="137" ht="15">
      <c r="B137" s="15"/>
    </row>
    <row r="138" ht="15">
      <c r="B138" s="15"/>
    </row>
    <row r="139" ht="15">
      <c r="B139" s="15"/>
    </row>
    <row r="140" ht="15">
      <c r="B140" s="15"/>
    </row>
    <row r="141" ht="15">
      <c r="B141" s="15"/>
    </row>
    <row r="142" ht="15">
      <c r="B142" s="15"/>
    </row>
    <row r="143" ht="15">
      <c r="B143" s="15"/>
    </row>
    <row r="144" ht="15">
      <c r="B144" s="15"/>
    </row>
    <row r="145" ht="15">
      <c r="B145" s="15"/>
    </row>
    <row r="146" ht="15">
      <c r="B146" s="15"/>
    </row>
    <row r="147" ht="15">
      <c r="B147" s="15"/>
    </row>
    <row r="148" ht="15">
      <c r="B148" s="15"/>
    </row>
    <row r="149" ht="15">
      <c r="B149" s="15"/>
    </row>
    <row r="150" ht="15">
      <c r="B150" s="15"/>
    </row>
    <row r="151" ht="15">
      <c r="B151" s="15"/>
    </row>
    <row r="152" ht="15">
      <c r="B152" s="15"/>
    </row>
    <row r="153" ht="15">
      <c r="B153" s="15"/>
    </row>
    <row r="154" ht="15">
      <c r="B154" s="15"/>
    </row>
    <row r="155" ht="15">
      <c r="B155" s="15"/>
    </row>
    <row r="156" ht="15">
      <c r="B156" s="15"/>
    </row>
    <row r="157" ht="15">
      <c r="B157" s="15"/>
    </row>
    <row r="158" ht="15">
      <c r="B158" s="15"/>
    </row>
    <row r="159" ht="15">
      <c r="B159" s="15"/>
    </row>
    <row r="160" ht="15">
      <c r="B160" s="15"/>
    </row>
    <row r="161" ht="15">
      <c r="B161" s="15"/>
    </row>
    <row r="162" ht="15">
      <c r="B162" s="15"/>
    </row>
    <row r="163" ht="15">
      <c r="B163" s="15"/>
    </row>
    <row r="164" ht="15">
      <c r="B164" s="15"/>
    </row>
    <row r="165" ht="15">
      <c r="B165" s="15"/>
    </row>
    <row r="166" ht="15">
      <c r="B166" s="15"/>
    </row>
    <row r="167" ht="15">
      <c r="B167" s="15"/>
    </row>
    <row r="168" ht="15">
      <c r="B168" s="15"/>
    </row>
    <row r="169" ht="15">
      <c r="B169" s="15"/>
    </row>
    <row r="170" ht="15">
      <c r="B170" s="15"/>
    </row>
    <row r="171" ht="15">
      <c r="B171" s="15"/>
    </row>
    <row r="172" ht="15">
      <c r="B172" s="15"/>
    </row>
    <row r="173" ht="15">
      <c r="B173" s="15"/>
    </row>
    <row r="174" ht="15">
      <c r="B174" s="15"/>
    </row>
    <row r="175" ht="15">
      <c r="B175" s="15"/>
    </row>
    <row r="176" ht="15">
      <c r="B176" s="15"/>
    </row>
    <row r="177" ht="15">
      <c r="B177" s="15"/>
    </row>
    <row r="178" ht="15">
      <c r="B178" s="15"/>
    </row>
    <row r="179" ht="15">
      <c r="B179" s="15"/>
    </row>
    <row r="180" ht="15">
      <c r="B180" s="15"/>
    </row>
    <row r="181" ht="15">
      <c r="B181" s="15"/>
    </row>
    <row r="182" ht="15">
      <c r="B182" s="15"/>
    </row>
    <row r="183" ht="15">
      <c r="B183" s="15"/>
    </row>
    <row r="184" ht="15">
      <c r="B184" s="15"/>
    </row>
    <row r="185" ht="15">
      <c r="B185" s="15"/>
    </row>
    <row r="186" ht="15">
      <c r="B186" s="15"/>
    </row>
    <row r="187" ht="15">
      <c r="B187" s="15"/>
    </row>
    <row r="188" ht="15">
      <c r="B188" s="15"/>
    </row>
    <row r="189" ht="15">
      <c r="B189" s="15"/>
    </row>
    <row r="190" ht="15">
      <c r="B190" s="15"/>
    </row>
    <row r="191" ht="15">
      <c r="B191" s="15"/>
    </row>
    <row r="192" ht="15">
      <c r="B192" s="15"/>
    </row>
    <row r="193" ht="15">
      <c r="B193" s="15"/>
    </row>
    <row r="194" ht="15">
      <c r="B194" s="15"/>
    </row>
    <row r="195" ht="15">
      <c r="B195" s="15"/>
    </row>
    <row r="196" ht="15">
      <c r="B196" s="15"/>
    </row>
    <row r="197" ht="15">
      <c r="B197" s="15"/>
    </row>
    <row r="198" ht="15">
      <c r="B198" s="15"/>
    </row>
    <row r="199" ht="15">
      <c r="B199" s="15"/>
    </row>
    <row r="200" ht="15">
      <c r="B200" s="15"/>
    </row>
    <row r="201" ht="15">
      <c r="B201" s="15"/>
    </row>
    <row r="202" ht="15">
      <c r="B202" s="15"/>
    </row>
    <row r="203" ht="15">
      <c r="B203" s="15"/>
    </row>
    <row r="204" ht="15">
      <c r="B204" s="15"/>
    </row>
    <row r="205" ht="15">
      <c r="B205" s="15"/>
    </row>
    <row r="206" ht="15">
      <c r="B206" s="15"/>
    </row>
    <row r="207" ht="15">
      <c r="B207" s="15"/>
    </row>
    <row r="208" ht="15">
      <c r="B208" s="15"/>
    </row>
    <row r="209" ht="15">
      <c r="B209" s="15"/>
    </row>
    <row r="210" ht="15">
      <c r="B210" s="15"/>
    </row>
    <row r="211" ht="15">
      <c r="B211" s="15"/>
    </row>
    <row r="212" ht="15">
      <c r="B212" s="15"/>
    </row>
    <row r="213" ht="15">
      <c r="B213" s="15"/>
    </row>
    <row r="214" ht="15">
      <c r="B214" s="15"/>
    </row>
    <row r="215" ht="15">
      <c r="B215" s="15"/>
    </row>
    <row r="216" ht="15">
      <c r="B216" s="15"/>
    </row>
    <row r="217" ht="15">
      <c r="B217" s="15"/>
    </row>
    <row r="218" ht="15">
      <c r="B218" s="15"/>
    </row>
    <row r="219" ht="15">
      <c r="B219" s="15"/>
    </row>
    <row r="220" ht="15">
      <c r="B220" s="15"/>
    </row>
    <row r="221" ht="15">
      <c r="B221" s="15"/>
    </row>
    <row r="222" ht="15">
      <c r="B222" s="15"/>
    </row>
    <row r="223" ht="15">
      <c r="B223" s="15"/>
    </row>
    <row r="224" ht="15">
      <c r="B224" s="15"/>
    </row>
    <row r="225" ht="15">
      <c r="B225" s="15"/>
    </row>
    <row r="226" ht="15">
      <c r="B226" s="15"/>
    </row>
    <row r="227" ht="15">
      <c r="B227" s="15"/>
    </row>
    <row r="228" ht="15">
      <c r="B228" s="15"/>
    </row>
    <row r="229" ht="15">
      <c r="B229" s="15"/>
    </row>
    <row r="230" ht="15">
      <c r="B230" s="15"/>
    </row>
    <row r="231" ht="15">
      <c r="B231" s="15"/>
    </row>
    <row r="232" ht="15">
      <c r="B232" s="15"/>
    </row>
    <row r="233" ht="15">
      <c r="B233" s="15"/>
    </row>
    <row r="234" ht="15">
      <c r="B234" s="15"/>
    </row>
    <row r="235" ht="15">
      <c r="B235" s="15"/>
    </row>
    <row r="236" ht="15">
      <c r="B236" s="15"/>
    </row>
    <row r="237" ht="15">
      <c r="B237" s="15"/>
    </row>
    <row r="238" ht="15">
      <c r="B238" s="15"/>
    </row>
    <row r="239" ht="15">
      <c r="B239" s="15"/>
    </row>
    <row r="240" ht="15">
      <c r="B240" s="15"/>
    </row>
    <row r="241" ht="15">
      <c r="B241" s="15"/>
    </row>
    <row r="242" ht="15">
      <c r="B242" s="15"/>
    </row>
    <row r="243" ht="15">
      <c r="B243" s="15"/>
    </row>
    <row r="244" ht="15">
      <c r="B244" s="15"/>
    </row>
    <row r="245" ht="15">
      <c r="B245" s="15"/>
    </row>
    <row r="246" ht="15">
      <c r="B246" s="15"/>
    </row>
    <row r="247" ht="15">
      <c r="B247" s="15"/>
    </row>
    <row r="248" ht="15">
      <c r="B248" s="15"/>
    </row>
    <row r="249" ht="15">
      <c r="B249" s="15"/>
    </row>
    <row r="250" ht="15">
      <c r="B250" s="15"/>
    </row>
    <row r="251" ht="15">
      <c r="B251" s="15"/>
    </row>
    <row r="252" ht="15">
      <c r="B252" s="15"/>
    </row>
    <row r="253" ht="15">
      <c r="B253" s="15"/>
    </row>
    <row r="254" ht="15">
      <c r="B254" s="15"/>
    </row>
    <row r="255" ht="15">
      <c r="B255" s="15"/>
    </row>
    <row r="256" ht="15">
      <c r="B256" s="15"/>
    </row>
    <row r="257" ht="15">
      <c r="B257" s="15"/>
    </row>
    <row r="258" ht="15">
      <c r="B258" s="15"/>
    </row>
    <row r="259" ht="15">
      <c r="B259" s="15"/>
    </row>
    <row r="260" ht="15">
      <c r="B260" s="15"/>
    </row>
    <row r="261" ht="15">
      <c r="B261" s="15"/>
    </row>
    <row r="262" ht="15">
      <c r="B262" s="15"/>
    </row>
    <row r="263" ht="15">
      <c r="B263" s="15"/>
    </row>
    <row r="264" ht="15">
      <c r="B264" s="15"/>
    </row>
    <row r="265" ht="15">
      <c r="B265" s="15"/>
    </row>
    <row r="266" ht="15">
      <c r="B266" s="15"/>
    </row>
    <row r="267" ht="15">
      <c r="B267" s="15"/>
    </row>
    <row r="268" ht="15">
      <c r="B268" s="15"/>
    </row>
    <row r="269" ht="15">
      <c r="B269" s="15"/>
    </row>
    <row r="270" ht="15">
      <c r="B270" s="15"/>
    </row>
    <row r="271" ht="15">
      <c r="B271" s="15"/>
    </row>
    <row r="272" ht="15">
      <c r="B272" s="15"/>
    </row>
    <row r="273" ht="15">
      <c r="B273" s="15"/>
    </row>
    <row r="274" ht="15">
      <c r="B274" s="15"/>
    </row>
    <row r="275" ht="15">
      <c r="B275" s="15"/>
    </row>
    <row r="276" ht="15">
      <c r="B276" s="15"/>
    </row>
    <row r="277" ht="15">
      <c r="B277" s="15"/>
    </row>
    <row r="278" ht="15">
      <c r="B278" s="15"/>
    </row>
    <row r="279" ht="15">
      <c r="B279" s="15"/>
    </row>
    <row r="280" ht="15">
      <c r="B280" s="15"/>
    </row>
    <row r="281" ht="15">
      <c r="B281" s="15"/>
    </row>
    <row r="282" ht="15">
      <c r="B282" s="15"/>
    </row>
    <row r="283" ht="15">
      <c r="B283" s="15"/>
    </row>
    <row r="284" ht="15">
      <c r="B284" s="15"/>
    </row>
    <row r="285" ht="15">
      <c r="B285" s="15"/>
    </row>
    <row r="286" ht="15">
      <c r="B286" s="15"/>
    </row>
    <row r="287" ht="15">
      <c r="B287" s="15"/>
    </row>
    <row r="288" ht="15">
      <c r="B288" s="15"/>
    </row>
    <row r="289" ht="15">
      <c r="B289" s="15"/>
    </row>
    <row r="290" ht="15">
      <c r="B290" s="15"/>
    </row>
    <row r="291" ht="15">
      <c r="B291" s="15"/>
    </row>
    <row r="292" ht="15">
      <c r="B292" s="15"/>
    </row>
    <row r="293" ht="15">
      <c r="B293" s="15"/>
    </row>
    <row r="294" ht="15">
      <c r="B294" s="15"/>
    </row>
    <row r="295" ht="15">
      <c r="B295" s="15"/>
    </row>
    <row r="296" ht="15">
      <c r="B296" s="15"/>
    </row>
    <row r="297" ht="15">
      <c r="B297" s="15"/>
    </row>
    <row r="298" ht="15">
      <c r="B298" s="15"/>
    </row>
    <row r="299" ht="15">
      <c r="B299" s="15"/>
    </row>
    <row r="300" ht="15">
      <c r="B300" s="15"/>
    </row>
    <row r="301" ht="15">
      <c r="B301" s="15"/>
    </row>
    <row r="302" ht="15">
      <c r="B302" s="15"/>
    </row>
    <row r="303" ht="15">
      <c r="B303" s="15"/>
    </row>
    <row r="304" ht="15">
      <c r="B304" s="15"/>
    </row>
    <row r="305" ht="15">
      <c r="B305" s="15"/>
    </row>
    <row r="306" ht="15">
      <c r="B306" s="15"/>
    </row>
    <row r="307" ht="15">
      <c r="B307" s="15"/>
    </row>
    <row r="308" ht="15">
      <c r="B308" s="15"/>
    </row>
    <row r="309" ht="15">
      <c r="B309" s="15"/>
    </row>
    <row r="310" ht="15">
      <c r="B310" s="15"/>
    </row>
    <row r="311" ht="15">
      <c r="B311" s="15"/>
    </row>
    <row r="312" ht="15">
      <c r="B312" s="15"/>
    </row>
    <row r="313" ht="15">
      <c r="B313" s="15"/>
    </row>
    <row r="314" ht="15">
      <c r="B314" s="15"/>
    </row>
    <row r="315" ht="15">
      <c r="B315" s="15"/>
    </row>
    <row r="316" ht="15">
      <c r="B316" s="15"/>
    </row>
    <row r="317" ht="15">
      <c r="B317" s="15"/>
    </row>
    <row r="318" ht="15">
      <c r="B318" s="15"/>
    </row>
    <row r="319" ht="15">
      <c r="B319" s="15"/>
    </row>
    <row r="320" ht="15">
      <c r="B320" s="15"/>
    </row>
    <row r="321" ht="15">
      <c r="B321" s="15"/>
    </row>
    <row r="322" ht="15">
      <c r="B322" s="15"/>
    </row>
    <row r="323" ht="15">
      <c r="B323" s="15"/>
    </row>
    <row r="324" ht="15">
      <c r="B324" s="15"/>
    </row>
    <row r="325" ht="15">
      <c r="B325" s="15"/>
    </row>
    <row r="326" ht="15">
      <c r="B326" s="15"/>
    </row>
    <row r="327" ht="15">
      <c r="B327" s="15"/>
    </row>
    <row r="328" ht="15">
      <c r="B328" s="15"/>
    </row>
    <row r="329" ht="15">
      <c r="B329" s="15"/>
    </row>
    <row r="330" ht="15">
      <c r="B330" s="15"/>
    </row>
    <row r="331" ht="15">
      <c r="B331" s="15"/>
    </row>
    <row r="332" ht="15">
      <c r="B332" s="15"/>
    </row>
    <row r="333" ht="15">
      <c r="B333" s="15"/>
    </row>
    <row r="334" ht="15">
      <c r="B334" s="15"/>
    </row>
    <row r="335" ht="15">
      <c r="B335" s="15"/>
    </row>
    <row r="336" ht="15">
      <c r="B336" s="15"/>
    </row>
    <row r="337" ht="15">
      <c r="B337" s="15"/>
    </row>
    <row r="338" ht="15">
      <c r="B338" s="15"/>
    </row>
    <row r="339" ht="15">
      <c r="B339" s="15"/>
    </row>
    <row r="340" ht="15">
      <c r="B340" s="15"/>
    </row>
    <row r="341" ht="15">
      <c r="B341" s="15"/>
    </row>
    <row r="342" ht="15">
      <c r="B342" s="15"/>
    </row>
    <row r="343" ht="15">
      <c r="B343" s="15"/>
    </row>
    <row r="344" ht="15">
      <c r="B344" s="15"/>
    </row>
    <row r="345" ht="15">
      <c r="B345" s="15"/>
    </row>
    <row r="346" ht="15">
      <c r="B346" s="15"/>
    </row>
    <row r="347" ht="15">
      <c r="B347" s="15"/>
    </row>
    <row r="348" ht="15">
      <c r="B348" s="15"/>
    </row>
    <row r="349" ht="15">
      <c r="B349" s="15"/>
    </row>
    <row r="350" ht="15">
      <c r="B350" s="15"/>
    </row>
    <row r="351" ht="15">
      <c r="B351" s="15"/>
    </row>
    <row r="352" ht="15">
      <c r="B352" s="15"/>
    </row>
    <row r="353" ht="15">
      <c r="B353" s="15"/>
    </row>
    <row r="354" ht="15">
      <c r="B354" s="15"/>
    </row>
    <row r="355" ht="15">
      <c r="B355" s="15"/>
    </row>
    <row r="356" ht="15">
      <c r="B356" s="15"/>
    </row>
    <row r="357" ht="15">
      <c r="B357" s="15"/>
    </row>
    <row r="358" ht="15">
      <c r="B358" s="15"/>
    </row>
    <row r="359" ht="15">
      <c r="B359" s="15"/>
    </row>
    <row r="360" ht="15">
      <c r="B360" s="15"/>
    </row>
    <row r="361" ht="15">
      <c r="B361" s="15"/>
    </row>
    <row r="362" ht="15">
      <c r="B362" s="15"/>
    </row>
    <row r="363" ht="15">
      <c r="B363" s="15"/>
    </row>
    <row r="364" ht="15">
      <c r="B364" s="15"/>
    </row>
    <row r="365" ht="15">
      <c r="B365" s="15"/>
    </row>
    <row r="366" ht="15">
      <c r="B366" s="15"/>
    </row>
    <row r="367" ht="15">
      <c r="B367" s="15"/>
    </row>
    <row r="368" ht="15">
      <c r="B368" s="15"/>
    </row>
    <row r="369" ht="15">
      <c r="B369" s="15"/>
    </row>
    <row r="370" ht="15">
      <c r="B370" s="15"/>
    </row>
    <row r="371" ht="15">
      <c r="B371" s="15"/>
    </row>
    <row r="372" ht="15">
      <c r="B372" s="15"/>
    </row>
    <row r="373" ht="15">
      <c r="B373" s="15"/>
    </row>
    <row r="374" ht="15">
      <c r="B374" s="15"/>
    </row>
    <row r="375" ht="15">
      <c r="B375" s="15"/>
    </row>
    <row r="376" ht="15">
      <c r="B376" s="15"/>
    </row>
    <row r="377" ht="15">
      <c r="B377" s="15"/>
    </row>
    <row r="378" ht="15">
      <c r="B378" s="15"/>
    </row>
    <row r="379" ht="15">
      <c r="B379" s="15"/>
    </row>
    <row r="380" ht="15">
      <c r="B380" s="15"/>
    </row>
    <row r="381" ht="15">
      <c r="B381" s="15"/>
    </row>
    <row r="382" ht="15">
      <c r="B382" s="15"/>
    </row>
    <row r="383" ht="15">
      <c r="B383" s="15"/>
    </row>
    <row r="384" ht="15">
      <c r="B384" s="15"/>
    </row>
    <row r="385" ht="15">
      <c r="B385" s="15"/>
    </row>
    <row r="386" ht="15">
      <c r="B386" s="15"/>
    </row>
    <row r="387" ht="15">
      <c r="B387" s="15"/>
    </row>
    <row r="388" ht="15">
      <c r="B388" s="15"/>
    </row>
    <row r="389" ht="15">
      <c r="B389" s="15"/>
    </row>
    <row r="390" ht="15">
      <c r="B390" s="15"/>
    </row>
    <row r="391" ht="15">
      <c r="B391" s="15"/>
    </row>
    <row r="392" ht="15">
      <c r="B392" s="15"/>
    </row>
    <row r="393" ht="15">
      <c r="B393" s="15"/>
    </row>
    <row r="394" ht="15">
      <c r="B394" s="15"/>
    </row>
    <row r="395" ht="15">
      <c r="B395" s="15"/>
    </row>
    <row r="396" ht="15">
      <c r="B396" s="15"/>
    </row>
    <row r="397" ht="15">
      <c r="B397" s="15"/>
    </row>
    <row r="398" ht="15">
      <c r="B398" s="15"/>
    </row>
    <row r="399" ht="15">
      <c r="B399" s="15"/>
    </row>
    <row r="400" ht="15">
      <c r="B400" s="15"/>
    </row>
    <row r="401" ht="15">
      <c r="B401" s="15"/>
    </row>
    <row r="402" ht="15">
      <c r="B402" s="15"/>
    </row>
    <row r="403" ht="15">
      <c r="B403" s="15"/>
    </row>
    <row r="404" ht="15">
      <c r="B404" s="15"/>
    </row>
    <row r="405" ht="15">
      <c r="B405" s="15"/>
    </row>
    <row r="406" ht="15">
      <c r="B406" s="15"/>
    </row>
    <row r="407" ht="15">
      <c r="B407" s="15"/>
    </row>
    <row r="408" ht="15">
      <c r="B408" s="15"/>
    </row>
    <row r="409" ht="15">
      <c r="B409" s="15"/>
    </row>
    <row r="410" ht="15">
      <c r="B410" s="15"/>
    </row>
    <row r="411" ht="15">
      <c r="B411" s="15"/>
    </row>
    <row r="412" ht="15">
      <c r="B412" s="15"/>
    </row>
    <row r="413" ht="15">
      <c r="B413" s="15"/>
    </row>
    <row r="414" ht="15">
      <c r="B414" s="15"/>
    </row>
    <row r="415" ht="15">
      <c r="B415" s="15"/>
    </row>
    <row r="416" ht="15">
      <c r="B416" s="15"/>
    </row>
    <row r="417" ht="15">
      <c r="B417" s="15"/>
    </row>
    <row r="418" ht="15">
      <c r="B418" s="15"/>
    </row>
    <row r="419" ht="15">
      <c r="B419" s="15"/>
    </row>
    <row r="420" ht="15">
      <c r="B420" s="15"/>
    </row>
    <row r="421" ht="15">
      <c r="B421" s="15"/>
    </row>
    <row r="422" ht="15">
      <c r="B422" s="15"/>
    </row>
    <row r="423" ht="15">
      <c r="B423" s="15"/>
    </row>
    <row r="424" ht="15">
      <c r="B424" s="15"/>
    </row>
    <row r="425" ht="15">
      <c r="B425" s="15"/>
    </row>
    <row r="426" ht="15">
      <c r="B426" s="15"/>
    </row>
    <row r="427" ht="15">
      <c r="B427" s="15"/>
    </row>
    <row r="428" ht="15">
      <c r="B428" s="15"/>
    </row>
    <row r="429" ht="15">
      <c r="B429" s="15"/>
    </row>
    <row r="430" ht="15">
      <c r="B430" s="15"/>
    </row>
    <row r="431" ht="15">
      <c r="B431" s="15"/>
    </row>
    <row r="432" ht="15">
      <c r="B432" s="15"/>
    </row>
    <row r="433" ht="15">
      <c r="B433" s="15"/>
    </row>
    <row r="434" ht="15">
      <c r="B434" s="15"/>
    </row>
    <row r="435" ht="15">
      <c r="B435" s="15"/>
    </row>
    <row r="436" ht="15">
      <c r="B436" s="15"/>
    </row>
    <row r="437" ht="15">
      <c r="B437" s="15"/>
    </row>
    <row r="438" ht="15">
      <c r="B438" s="15"/>
    </row>
    <row r="439" ht="15">
      <c r="B439" s="15"/>
    </row>
    <row r="440" ht="15">
      <c r="B440" s="15"/>
    </row>
    <row r="441" ht="15">
      <c r="B441" s="15"/>
    </row>
    <row r="442" ht="15">
      <c r="B442" s="15"/>
    </row>
    <row r="443" ht="15">
      <c r="B443" s="15"/>
    </row>
    <row r="444" ht="15">
      <c r="B444" s="15"/>
    </row>
    <row r="445" ht="15">
      <c r="B445" s="15"/>
    </row>
    <row r="446" ht="15">
      <c r="B446" s="15"/>
    </row>
    <row r="447" ht="15">
      <c r="B447" s="15"/>
    </row>
    <row r="448" ht="15">
      <c r="B448" s="15"/>
    </row>
    <row r="449" ht="15">
      <c r="B449" s="15"/>
    </row>
    <row r="450" ht="15">
      <c r="B450" s="15"/>
    </row>
    <row r="451" ht="15">
      <c r="B451" s="15"/>
    </row>
    <row r="452" ht="15">
      <c r="B452" s="15"/>
    </row>
    <row r="453" ht="15">
      <c r="B453" s="15"/>
    </row>
    <row r="454" ht="15">
      <c r="B454" s="15"/>
    </row>
    <row r="455" ht="15">
      <c r="B455" s="15"/>
    </row>
    <row r="456" ht="15">
      <c r="B456" s="15"/>
    </row>
    <row r="457" ht="15">
      <c r="B457" s="15"/>
    </row>
    <row r="458" ht="15">
      <c r="B458" s="15"/>
    </row>
    <row r="459" ht="15">
      <c r="B459" s="15"/>
    </row>
    <row r="460" ht="15">
      <c r="B460" s="15"/>
    </row>
    <row r="461" ht="15">
      <c r="B461" s="15"/>
    </row>
    <row r="462" ht="15">
      <c r="B462" s="15"/>
    </row>
    <row r="463" ht="15">
      <c r="B463" s="15"/>
    </row>
    <row r="464" ht="15">
      <c r="B464" s="15"/>
    </row>
    <row r="465" ht="15">
      <c r="B465" s="15"/>
    </row>
    <row r="466" ht="15">
      <c r="B466" s="15"/>
    </row>
    <row r="467" ht="15">
      <c r="B467" s="15"/>
    </row>
    <row r="468" ht="15">
      <c r="B468" s="15"/>
    </row>
    <row r="469" ht="15">
      <c r="B469" s="15"/>
    </row>
    <row r="470" ht="15">
      <c r="B470" s="15"/>
    </row>
    <row r="471" ht="15">
      <c r="B471" s="15"/>
    </row>
    <row r="472" ht="15">
      <c r="B472" s="15"/>
    </row>
    <row r="473" ht="15">
      <c r="B473" s="15"/>
    </row>
    <row r="474" ht="15">
      <c r="B474" s="15"/>
    </row>
  </sheetData>
  <sheetProtection formatRows="0"/>
  <mergeCells count="8">
    <mergeCell ref="BN2:BN3"/>
    <mergeCell ref="BO2:BO3"/>
    <mergeCell ref="C2:BK2"/>
    <mergeCell ref="A54:BL54"/>
    <mergeCell ref="A52:A53"/>
    <mergeCell ref="A2:A3"/>
    <mergeCell ref="B2:B3"/>
    <mergeCell ref="BL2:BL3"/>
  </mergeCells>
  <dataValidations count="1">
    <dataValidation type="whole" operator="equal" allowBlank="1" showErrorMessage="1" error="Только цифру &quot;1&quot;, пожалуйста." sqref="C4:BK51">
      <formula1>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:G24"/>
    </sheetView>
  </sheetViews>
  <sheetFormatPr defaultColWidth="8.88671875" defaultRowHeight="15"/>
  <cols>
    <col min="1" max="1" width="8.88671875" style="103" customWidth="1"/>
    <col min="2" max="2" width="22.4453125" style="0" customWidth="1"/>
    <col min="7" max="7" width="14.21484375" style="0" customWidth="1"/>
  </cols>
  <sheetData>
    <row r="1" spans="2:8" ht="15">
      <c r="B1" s="1" t="s">
        <v>3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0</v>
      </c>
      <c r="H1" s="1" t="s">
        <v>1</v>
      </c>
    </row>
    <row r="2" spans="1:8" ht="15">
      <c r="A2" s="103">
        <v>1</v>
      </c>
      <c r="B2" s="121" t="s">
        <v>35</v>
      </c>
      <c r="C2" s="122">
        <v>5</v>
      </c>
      <c r="D2" s="122">
        <v>12</v>
      </c>
      <c r="E2" s="122">
        <v>11</v>
      </c>
      <c r="F2" s="122">
        <v>12</v>
      </c>
      <c r="G2" s="122">
        <v>40</v>
      </c>
      <c r="H2" s="1">
        <v>499</v>
      </c>
    </row>
    <row r="3" spans="1:8" ht="15">
      <c r="A3" s="103">
        <v>2</v>
      </c>
      <c r="B3" s="121" t="s">
        <v>46</v>
      </c>
      <c r="C3" s="122">
        <v>7</v>
      </c>
      <c r="D3" s="122">
        <v>11</v>
      </c>
      <c r="E3" s="122">
        <v>8</v>
      </c>
      <c r="F3" s="122">
        <v>11</v>
      </c>
      <c r="G3" s="122">
        <v>37</v>
      </c>
      <c r="H3" s="1">
        <v>449</v>
      </c>
    </row>
    <row r="4" spans="1:8" ht="15">
      <c r="A4" s="103">
        <v>3</v>
      </c>
      <c r="B4" s="121" t="s">
        <v>45</v>
      </c>
      <c r="C4" s="122">
        <v>8</v>
      </c>
      <c r="D4" s="122">
        <v>6</v>
      </c>
      <c r="E4" s="122">
        <v>8</v>
      </c>
      <c r="F4" s="122">
        <v>9</v>
      </c>
      <c r="G4" s="122">
        <v>31</v>
      </c>
      <c r="H4" s="1">
        <v>374</v>
      </c>
    </row>
    <row r="5" spans="1:8" ht="15">
      <c r="A5" s="104" t="s">
        <v>62</v>
      </c>
      <c r="B5" s="121" t="s">
        <v>50</v>
      </c>
      <c r="C5" s="122">
        <v>6</v>
      </c>
      <c r="D5" s="122">
        <v>10</v>
      </c>
      <c r="E5" s="122">
        <v>8</v>
      </c>
      <c r="F5" s="122">
        <v>6</v>
      </c>
      <c r="G5" s="122">
        <v>30</v>
      </c>
      <c r="H5" s="1">
        <v>374</v>
      </c>
    </row>
    <row r="6" spans="1:8" ht="15">
      <c r="A6" s="104" t="s">
        <v>62</v>
      </c>
      <c r="B6" s="121" t="s">
        <v>36</v>
      </c>
      <c r="C6" s="122">
        <v>8</v>
      </c>
      <c r="D6" s="122">
        <v>6</v>
      </c>
      <c r="E6" s="122">
        <v>8</v>
      </c>
      <c r="F6" s="122">
        <v>8</v>
      </c>
      <c r="G6" s="122">
        <v>30</v>
      </c>
      <c r="H6" s="1">
        <v>363</v>
      </c>
    </row>
    <row r="7" spans="1:8" ht="15">
      <c r="A7" s="104" t="s">
        <v>63</v>
      </c>
      <c r="B7" s="121" t="s">
        <v>44</v>
      </c>
      <c r="C7" s="122">
        <v>4</v>
      </c>
      <c r="D7" s="122">
        <v>8</v>
      </c>
      <c r="E7" s="122">
        <v>9</v>
      </c>
      <c r="F7" s="122">
        <v>7</v>
      </c>
      <c r="G7" s="122">
        <v>28</v>
      </c>
      <c r="H7" s="1">
        <v>319</v>
      </c>
    </row>
    <row r="8" spans="1:8" ht="15">
      <c r="A8" s="104" t="s">
        <v>64</v>
      </c>
      <c r="B8" s="121" t="s">
        <v>42</v>
      </c>
      <c r="C8" s="122">
        <v>3</v>
      </c>
      <c r="D8" s="122">
        <v>8</v>
      </c>
      <c r="E8" s="122">
        <v>8</v>
      </c>
      <c r="F8" s="122">
        <v>8</v>
      </c>
      <c r="G8" s="122">
        <v>27</v>
      </c>
      <c r="H8" s="1">
        <v>292</v>
      </c>
    </row>
    <row r="9" spans="1:8" ht="15">
      <c r="A9" s="104" t="s">
        <v>65</v>
      </c>
      <c r="B9" s="121" t="s">
        <v>48</v>
      </c>
      <c r="C9" s="122">
        <v>4</v>
      </c>
      <c r="D9" s="122">
        <v>6</v>
      </c>
      <c r="E9" s="122">
        <v>5</v>
      </c>
      <c r="F9" s="122">
        <v>7</v>
      </c>
      <c r="G9" s="122">
        <v>22</v>
      </c>
      <c r="H9" s="1">
        <v>242</v>
      </c>
    </row>
    <row r="10" spans="1:8" ht="15">
      <c r="A10" s="104" t="s">
        <v>65</v>
      </c>
      <c r="B10" s="121" t="s">
        <v>53</v>
      </c>
      <c r="C10" s="122">
        <v>3</v>
      </c>
      <c r="D10" s="122">
        <v>5</v>
      </c>
      <c r="E10" s="122">
        <v>6</v>
      </c>
      <c r="F10" s="122">
        <v>8</v>
      </c>
      <c r="G10" s="122">
        <v>22</v>
      </c>
      <c r="H10" s="1">
        <v>233</v>
      </c>
    </row>
    <row r="11" spans="1:8" ht="15">
      <c r="A11" s="104" t="s">
        <v>66</v>
      </c>
      <c r="B11" s="121" t="s">
        <v>56</v>
      </c>
      <c r="C11" s="122">
        <v>2</v>
      </c>
      <c r="D11" s="122">
        <v>6</v>
      </c>
      <c r="E11" s="122">
        <v>5</v>
      </c>
      <c r="F11" s="122">
        <v>7</v>
      </c>
      <c r="G11" s="122">
        <v>20</v>
      </c>
      <c r="H11" s="1">
        <v>191</v>
      </c>
    </row>
    <row r="12" spans="1:8" ht="15">
      <c r="A12" s="104" t="s">
        <v>67</v>
      </c>
      <c r="B12" s="121" t="s">
        <v>41</v>
      </c>
      <c r="C12" s="122">
        <v>4</v>
      </c>
      <c r="D12" s="122">
        <v>5</v>
      </c>
      <c r="E12" s="122">
        <v>3</v>
      </c>
      <c r="F12" s="122">
        <v>7</v>
      </c>
      <c r="G12" s="122">
        <v>19</v>
      </c>
      <c r="H12" s="1">
        <v>214</v>
      </c>
    </row>
    <row r="13" spans="1:8" ht="15">
      <c r="A13" s="104" t="s">
        <v>67</v>
      </c>
      <c r="B13" s="121" t="s">
        <v>43</v>
      </c>
      <c r="C13" s="122">
        <v>2</v>
      </c>
      <c r="D13" s="122">
        <v>5</v>
      </c>
      <c r="E13" s="122">
        <v>5</v>
      </c>
      <c r="F13" s="122">
        <v>7</v>
      </c>
      <c r="G13" s="122">
        <v>19</v>
      </c>
      <c r="H13" s="1">
        <v>188</v>
      </c>
    </row>
    <row r="14" spans="1:8" ht="15">
      <c r="A14" s="104" t="s">
        <v>68</v>
      </c>
      <c r="B14" s="121" t="s">
        <v>51</v>
      </c>
      <c r="C14" s="122">
        <v>2</v>
      </c>
      <c r="D14" s="122">
        <v>3</v>
      </c>
      <c r="E14" s="122">
        <v>6</v>
      </c>
      <c r="F14" s="122">
        <v>7</v>
      </c>
      <c r="G14" s="122">
        <v>18</v>
      </c>
      <c r="H14" s="1">
        <v>189</v>
      </c>
    </row>
    <row r="15" spans="1:8" ht="15">
      <c r="A15" s="104" t="s">
        <v>68</v>
      </c>
      <c r="B15" s="121" t="s">
        <v>37</v>
      </c>
      <c r="C15" s="122">
        <v>3</v>
      </c>
      <c r="D15" s="122">
        <v>5</v>
      </c>
      <c r="E15" s="122">
        <v>2</v>
      </c>
      <c r="F15" s="122">
        <v>8</v>
      </c>
      <c r="G15" s="122">
        <v>18</v>
      </c>
      <c r="H15" s="1">
        <v>187</v>
      </c>
    </row>
    <row r="16" spans="1:8" ht="15">
      <c r="A16" s="104" t="s">
        <v>68</v>
      </c>
      <c r="B16" s="121" t="s">
        <v>47</v>
      </c>
      <c r="C16" s="122">
        <v>0</v>
      </c>
      <c r="D16" s="122">
        <v>6</v>
      </c>
      <c r="E16" s="122">
        <v>6</v>
      </c>
      <c r="F16" s="122">
        <v>6</v>
      </c>
      <c r="G16" s="122">
        <v>18</v>
      </c>
      <c r="H16" s="1">
        <v>186</v>
      </c>
    </row>
    <row r="17" spans="1:8" ht="15">
      <c r="A17" s="104" t="s">
        <v>68</v>
      </c>
      <c r="B17" s="121" t="s">
        <v>38</v>
      </c>
      <c r="C17" s="122">
        <v>3</v>
      </c>
      <c r="D17" s="122">
        <v>4</v>
      </c>
      <c r="E17" s="122">
        <v>5</v>
      </c>
      <c r="F17" s="122">
        <v>6</v>
      </c>
      <c r="G17" s="122">
        <v>18</v>
      </c>
      <c r="H17" s="1">
        <v>185</v>
      </c>
    </row>
    <row r="18" spans="1:8" ht="15">
      <c r="A18" s="104" t="s">
        <v>69</v>
      </c>
      <c r="B18" s="121" t="s">
        <v>54</v>
      </c>
      <c r="C18" s="122">
        <v>3</v>
      </c>
      <c r="D18" s="122">
        <v>5</v>
      </c>
      <c r="E18" s="122">
        <v>3</v>
      </c>
      <c r="F18" s="122">
        <v>6</v>
      </c>
      <c r="G18" s="122">
        <v>17</v>
      </c>
      <c r="H18" s="1">
        <v>180</v>
      </c>
    </row>
    <row r="19" spans="1:8" ht="15">
      <c r="A19" s="104" t="s">
        <v>69</v>
      </c>
      <c r="B19" s="121" t="s">
        <v>52</v>
      </c>
      <c r="C19" s="122">
        <v>3</v>
      </c>
      <c r="D19" s="122">
        <v>3</v>
      </c>
      <c r="E19" s="122">
        <v>4</v>
      </c>
      <c r="F19" s="122">
        <v>7</v>
      </c>
      <c r="G19" s="122">
        <v>17</v>
      </c>
      <c r="H19" s="1">
        <v>167</v>
      </c>
    </row>
    <row r="20" spans="1:8" ht="15">
      <c r="A20" s="104" t="s">
        <v>70</v>
      </c>
      <c r="B20" s="121" t="s">
        <v>39</v>
      </c>
      <c r="C20" s="122">
        <v>3</v>
      </c>
      <c r="D20" s="122">
        <v>4</v>
      </c>
      <c r="E20" s="122">
        <v>6</v>
      </c>
      <c r="F20" s="122">
        <v>3</v>
      </c>
      <c r="G20" s="122">
        <v>16</v>
      </c>
      <c r="H20" s="1">
        <v>137</v>
      </c>
    </row>
    <row r="21" spans="1:8" ht="15">
      <c r="A21" s="104" t="s">
        <v>71</v>
      </c>
      <c r="B21" s="121" t="s">
        <v>49</v>
      </c>
      <c r="C21" s="122">
        <v>0</v>
      </c>
      <c r="D21" s="122">
        <v>7</v>
      </c>
      <c r="E21" s="122">
        <v>2</v>
      </c>
      <c r="F21" s="122">
        <v>6</v>
      </c>
      <c r="G21" s="122">
        <v>15</v>
      </c>
      <c r="H21" s="1">
        <v>163</v>
      </c>
    </row>
    <row r="22" spans="1:8" ht="15">
      <c r="A22" s="104" t="s">
        <v>71</v>
      </c>
      <c r="B22" s="121" t="s">
        <v>55</v>
      </c>
      <c r="C22" s="122">
        <v>1</v>
      </c>
      <c r="D22" s="122">
        <v>6</v>
      </c>
      <c r="E22" s="122">
        <v>2</v>
      </c>
      <c r="F22" s="122">
        <v>6</v>
      </c>
      <c r="G22" s="122">
        <v>15</v>
      </c>
      <c r="H22" s="1">
        <v>137</v>
      </c>
    </row>
    <row r="23" spans="1:8" ht="15">
      <c r="A23" s="104" t="s">
        <v>72</v>
      </c>
      <c r="B23" s="121" t="s">
        <v>40</v>
      </c>
      <c r="C23" s="122">
        <v>0</v>
      </c>
      <c r="D23" s="122">
        <v>4</v>
      </c>
      <c r="E23" s="122">
        <v>3</v>
      </c>
      <c r="F23" s="122">
        <v>6</v>
      </c>
      <c r="G23" s="122">
        <v>13</v>
      </c>
      <c r="H23" s="1">
        <v>113</v>
      </c>
    </row>
    <row r="24" spans="1:8" ht="15">
      <c r="A24" s="104" t="s">
        <v>73</v>
      </c>
      <c r="B24" s="121" t="s">
        <v>57</v>
      </c>
      <c r="C24" s="122">
        <v>0</v>
      </c>
      <c r="D24" s="122">
        <v>4</v>
      </c>
      <c r="E24" s="122">
        <v>2</v>
      </c>
      <c r="F24" s="122">
        <v>1</v>
      </c>
      <c r="G24" s="122">
        <v>7</v>
      </c>
      <c r="H24" s="1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Radiant 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Vitaly Dubrovner</cp:lastModifiedBy>
  <dcterms:created xsi:type="dcterms:W3CDTF">2003-08-04T22:15:26Z</dcterms:created>
  <dcterms:modified xsi:type="dcterms:W3CDTF">2016-04-24T11:51:10Z</dcterms:modified>
  <cp:category/>
  <cp:version/>
  <cp:contentType/>
  <cp:contentStatus/>
</cp:coreProperties>
</file>